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tro 3 Invent\"/>
    </mc:Choice>
  </mc:AlternateContent>
  <xr:revisionPtr revIDLastSave="0" documentId="13_ncr:1_{C3B2A6A7-1A1B-4A2F-A1B5-0ECA9ECAC639}" xr6:coauthVersionLast="47" xr6:coauthVersionMax="47" xr10:uidLastSave="{00000000-0000-0000-0000-000000000000}"/>
  <bookViews>
    <workbookView xWindow="-108" yWindow="-108" windowWidth="23256" windowHeight="12456" xr2:uid="{F86EDC5B-BD9F-4309-BB3C-EB8511D7BFCB}"/>
  </bookViews>
  <sheets>
    <sheet name="FDS 1999 EN" sheetId="2" r:id="rId1"/>
    <sheet name="FDS 2000 EN" sheetId="3" r:id="rId2"/>
    <sheet name="FDS 2001 EN" sheetId="4" r:id="rId3"/>
    <sheet name="FDS 2002 EN" sheetId="6" r:id="rId4"/>
    <sheet name="FDS 2003 EN" sheetId="8" r:id="rId5"/>
    <sheet name="FDS 2004 EN" sheetId="9" r:id="rId6"/>
    <sheet name="FDS 2005 EN" sheetId="10" r:id="rId7"/>
    <sheet name="FDC 2006 EN" sheetId="11" r:id="rId8"/>
    <sheet name="FDS 2007 EN" sheetId="12" r:id="rId9"/>
    <sheet name="FDS 2008 EN" sheetId="13" r:id="rId10"/>
    <sheet name="FDS 2009 EN" sheetId="14" r:id="rId11"/>
  </sheets>
  <definedNames>
    <definedName name="_xlnm._FilterDatabase" localSheetId="7" hidden="1">'FDC 2006 EN'!$A$1:$AB$66</definedName>
    <definedName name="_xlnm._FilterDatabase" localSheetId="0" hidden="1">'FDS 1999 EN'!$A$1:$AC$60</definedName>
    <definedName name="_xlnm._FilterDatabase" localSheetId="1" hidden="1">'FDS 2000 EN'!$A$1:$AC$63</definedName>
    <definedName name="_xlnm._FilterDatabase" localSheetId="2" hidden="1">'FDS 2001 EN'!$A$1:$AC$63</definedName>
    <definedName name="_xlnm._FilterDatabase" localSheetId="3" hidden="1">'FDS 2002 EN'!$A$1:$AC$64</definedName>
    <definedName name="_xlnm._FilterDatabase" localSheetId="4" hidden="1">'FDS 2003 EN'!$A$1:$AC$64</definedName>
    <definedName name="_xlnm._FilterDatabase" localSheetId="5" hidden="1">'FDS 2004 EN'!$A$1:$AB$64</definedName>
    <definedName name="_xlnm._FilterDatabase" localSheetId="6" hidden="1">'FDS 2005 EN'!$A$1:$AB$61</definedName>
    <definedName name="_xlnm._FilterDatabase" localSheetId="8" hidden="1">'FDS 2007 EN'!$A$1:$AB$61</definedName>
    <definedName name="_xlnm._FilterDatabase" localSheetId="9" hidden="1">'FDS 2008 EN'!$A$1:$AB$64</definedName>
    <definedName name="_xlnm._FilterDatabase" localSheetId="10" hidden="1">'FDS 2009 EN'!$A$1:$AB$63</definedName>
    <definedName name="_xlnm.Print_Area" localSheetId="7">'FDC 2006 EN'!$A$2:$Q$50</definedName>
    <definedName name="_xlnm.Print_Area" localSheetId="0">'FDS 1999 EN'!$A$2:$R$29</definedName>
    <definedName name="_xlnm.Print_Area" localSheetId="1">'FDS 2000 EN'!$A$2:$R$29</definedName>
    <definedName name="_xlnm.Print_Area" localSheetId="2">'FDS 2001 EN'!$A$2:$R$36</definedName>
    <definedName name="_xlnm.Print_Area" localSheetId="3">'FDS 2002 EN'!$A$2:$R$33</definedName>
    <definedName name="_xlnm.Print_Area" localSheetId="4">'FDS 2003 EN'!$A$2:$R$37</definedName>
    <definedName name="_xlnm.Print_Area" localSheetId="5">'FDS 2004 EN'!$A$2:$Q$40</definedName>
    <definedName name="_xlnm.Print_Area" localSheetId="6">'FDS 2005 EN'!$A$2:$Q$50</definedName>
    <definedName name="_xlnm.Print_Area" localSheetId="8">'FDS 2007 EN'!$A$2:$Q$37</definedName>
    <definedName name="_xlnm.Print_Area" localSheetId="9">'FDS 2008 EN'!$A$2:$Q$39</definedName>
    <definedName name="_xlnm.Print_Area" localSheetId="10">'FDS 2009 EN'!$A$2:$Q$37</definedName>
    <definedName name="_xlnm.Print_Titles" localSheetId="7">'FDC 2006 EN'!$2:$4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0" i="9" l="1"/>
  <c r="Y40" i="9"/>
  <c r="X40" i="9" s="1"/>
  <c r="R34" i="12" l="1"/>
  <c r="R32" i="12"/>
  <c r="U30" i="12"/>
  <c r="R30" i="12"/>
  <c r="U29" i="12"/>
  <c r="R29" i="12"/>
  <c r="U28" i="12"/>
  <c r="R28" i="12"/>
  <c r="R27" i="12"/>
  <c r="U26" i="12"/>
  <c r="R25" i="12"/>
  <c r="U24" i="12"/>
  <c r="U23" i="12"/>
  <c r="R23" i="12"/>
  <c r="AB34" i="12"/>
  <c r="Y34" i="12"/>
  <c r="X34" i="12" s="1"/>
  <c r="AB32" i="12"/>
  <c r="Y32" i="12"/>
  <c r="X32" i="12" s="1"/>
  <c r="AB27" i="12"/>
  <c r="Y27" i="12"/>
  <c r="X27" i="12" s="1"/>
  <c r="AB25" i="12"/>
  <c r="Y25" i="12"/>
  <c r="X25" i="12"/>
  <c r="AB43" i="11" l="1"/>
  <c r="Y43" i="11"/>
  <c r="X43" i="11" s="1"/>
  <c r="R43" i="11"/>
  <c r="AB41" i="11"/>
  <c r="Y41" i="11"/>
  <c r="X41" i="11" s="1"/>
  <c r="R41" i="11"/>
  <c r="R37" i="14" l="1"/>
  <c r="U36" i="14"/>
  <c r="R36" i="14"/>
  <c r="U35" i="14"/>
  <c r="R35" i="14"/>
  <c r="U34" i="14"/>
  <c r="R34" i="14"/>
  <c r="U33" i="14"/>
  <c r="R33" i="14"/>
  <c r="U32" i="14"/>
  <c r="R32" i="14"/>
  <c r="U31" i="14"/>
  <c r="R31" i="14"/>
  <c r="U30" i="14"/>
  <c r="R30" i="14"/>
  <c r="U29" i="14"/>
  <c r="R29" i="14"/>
  <c r="U28" i="14"/>
  <c r="R28" i="14"/>
  <c r="U27" i="14"/>
  <c r="R27" i="14"/>
  <c r="U26" i="14"/>
  <c r="R26" i="14"/>
  <c r="U25" i="14"/>
  <c r="R25" i="14"/>
  <c r="U24" i="14"/>
  <c r="R24" i="14"/>
  <c r="U23" i="14"/>
  <c r="R23" i="14"/>
  <c r="U22" i="14"/>
  <c r="R22" i="14"/>
  <c r="U21" i="14"/>
  <c r="R21" i="14"/>
  <c r="U20" i="14"/>
  <c r="R20" i="14"/>
  <c r="U19" i="14"/>
  <c r="R19" i="14"/>
  <c r="U18" i="14"/>
  <c r="R18" i="14"/>
  <c r="U17" i="14"/>
  <c r="R17" i="14"/>
  <c r="U16" i="14"/>
  <c r="R16" i="14"/>
  <c r="U15" i="14"/>
  <c r="R15" i="14"/>
  <c r="U14" i="14"/>
  <c r="R14" i="14"/>
  <c r="U13" i="14"/>
  <c r="R13" i="14"/>
  <c r="U12" i="14"/>
  <c r="R12" i="14"/>
  <c r="U11" i="14"/>
  <c r="R11" i="14"/>
  <c r="U10" i="14"/>
  <c r="R10" i="14"/>
  <c r="U9" i="14"/>
  <c r="R9" i="14"/>
  <c r="U8" i="14"/>
  <c r="R8" i="14"/>
  <c r="U7" i="14"/>
  <c r="R7" i="14"/>
  <c r="R6" i="14"/>
  <c r="U5" i="14"/>
  <c r="R5" i="14"/>
  <c r="Y5" i="14"/>
  <c r="AB5" i="14"/>
  <c r="Y6" i="14"/>
  <c r="X6" i="14" s="1"/>
  <c r="AB6" i="14"/>
  <c r="Y7" i="14"/>
  <c r="AB7" i="14"/>
  <c r="Y8" i="14"/>
  <c r="AB8" i="14"/>
  <c r="Y9" i="14"/>
  <c r="AB9" i="14"/>
  <c r="Y10" i="14"/>
  <c r="AB10" i="14"/>
  <c r="Y11" i="14"/>
  <c r="AB11" i="14"/>
  <c r="Y12" i="14"/>
  <c r="AB12" i="14"/>
  <c r="Y13" i="14"/>
  <c r="AB13" i="14"/>
  <c r="Y14" i="14"/>
  <c r="AB14" i="14"/>
  <c r="Y15" i="14"/>
  <c r="AB15" i="14"/>
  <c r="Y16" i="14"/>
  <c r="AB16" i="14"/>
  <c r="Y17" i="14"/>
  <c r="AB17" i="14"/>
  <c r="Y18" i="14"/>
  <c r="AB18" i="14"/>
  <c r="Y19" i="14"/>
  <c r="AB19" i="14"/>
  <c r="Y20" i="14"/>
  <c r="AB20" i="14"/>
  <c r="Y21" i="14"/>
  <c r="AB21" i="14"/>
  <c r="Y22" i="14"/>
  <c r="AB22" i="14"/>
  <c r="Y23" i="14"/>
  <c r="AB23" i="14"/>
  <c r="Y24" i="14"/>
  <c r="AB24" i="14"/>
  <c r="Y25" i="14"/>
  <c r="AB25" i="14"/>
  <c r="Y26" i="14"/>
  <c r="AB26" i="14"/>
  <c r="Y27" i="14"/>
  <c r="AB27" i="14"/>
  <c r="Y28" i="14"/>
  <c r="AB28" i="14"/>
  <c r="Y29" i="14"/>
  <c r="AB29" i="14"/>
  <c r="Y30" i="14"/>
  <c r="AB30" i="14"/>
  <c r="Y31" i="14"/>
  <c r="AB31" i="14"/>
  <c r="Y32" i="14"/>
  <c r="AB32" i="14"/>
  <c r="Y33" i="14"/>
  <c r="AB33" i="14"/>
  <c r="Y34" i="14"/>
  <c r="AB34" i="14"/>
  <c r="Y35" i="14"/>
  <c r="AB35" i="14"/>
  <c r="Y36" i="14"/>
  <c r="AB36" i="14"/>
  <c r="Y37" i="14"/>
  <c r="AB37" i="14"/>
  <c r="X37" i="14" s="1"/>
  <c r="Y4" i="14" l="1"/>
  <c r="X4" i="14" s="1"/>
  <c r="AB4" i="14"/>
  <c r="R4" i="14"/>
  <c r="U4" i="14"/>
  <c r="X32" i="14"/>
  <c r="X30" i="14"/>
  <c r="X28" i="14"/>
  <c r="X26" i="14"/>
  <c r="X24" i="14"/>
  <c r="X22" i="14"/>
  <c r="X20" i="14"/>
  <c r="X18" i="14"/>
  <c r="X16" i="14"/>
  <c r="X14" i="14"/>
  <c r="X12" i="14"/>
  <c r="X10" i="14"/>
  <c r="X8" i="14"/>
  <c r="X35" i="14"/>
  <c r="X5" i="14"/>
  <c r="X33" i="14"/>
  <c r="X31" i="14"/>
  <c r="X29" i="14"/>
  <c r="X27" i="14"/>
  <c r="X25" i="14"/>
  <c r="X23" i="14"/>
  <c r="X21" i="14"/>
  <c r="X19" i="14"/>
  <c r="X17" i="14"/>
  <c r="X15" i="14"/>
  <c r="X13" i="14"/>
  <c r="X11" i="14"/>
  <c r="X9" i="14"/>
  <c r="X7" i="14"/>
  <c r="X36" i="14"/>
  <c r="X34" i="14"/>
  <c r="R39" i="13"/>
  <c r="R38" i="13"/>
  <c r="R37" i="13"/>
  <c r="R36" i="13"/>
  <c r="R35" i="13"/>
  <c r="R34" i="13"/>
  <c r="R33" i="13"/>
  <c r="R32" i="13"/>
  <c r="R31" i="13"/>
  <c r="R30" i="13"/>
  <c r="R5" i="13"/>
  <c r="R6" i="13"/>
  <c r="R7" i="13"/>
  <c r="R8" i="13"/>
  <c r="R9" i="13"/>
  <c r="R10" i="13"/>
  <c r="R11" i="13"/>
  <c r="R12" i="13"/>
  <c r="R13" i="13"/>
  <c r="R14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U39" i="13"/>
  <c r="U38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5" i="13"/>
  <c r="U13" i="13"/>
  <c r="U12" i="13"/>
  <c r="U11" i="13"/>
  <c r="U10" i="13"/>
  <c r="U9" i="13"/>
  <c r="U8" i="13"/>
  <c r="U7" i="13"/>
  <c r="U6" i="13"/>
  <c r="U5" i="13"/>
  <c r="Y5" i="13"/>
  <c r="AB5" i="13"/>
  <c r="Y6" i="13"/>
  <c r="AB6" i="13"/>
  <c r="Y7" i="13"/>
  <c r="AB7" i="13"/>
  <c r="Y8" i="13"/>
  <c r="AB8" i="13"/>
  <c r="Y9" i="13"/>
  <c r="AB9" i="13"/>
  <c r="Y10" i="13"/>
  <c r="AB10" i="13"/>
  <c r="Y11" i="13"/>
  <c r="AB11" i="13"/>
  <c r="Y12" i="13"/>
  <c r="AB12" i="13"/>
  <c r="Y13" i="13"/>
  <c r="AB13" i="13"/>
  <c r="Y16" i="13"/>
  <c r="AB16" i="13"/>
  <c r="Y17" i="13"/>
  <c r="AB17" i="13"/>
  <c r="Y18" i="13"/>
  <c r="AB18" i="13"/>
  <c r="Y19" i="13"/>
  <c r="AB19" i="13"/>
  <c r="Y20" i="13"/>
  <c r="AB20" i="13"/>
  <c r="Y21" i="13"/>
  <c r="AB21" i="13"/>
  <c r="Y22" i="13"/>
  <c r="AB22" i="13"/>
  <c r="Y23" i="13"/>
  <c r="AB23" i="13"/>
  <c r="Y24" i="13"/>
  <c r="AB24" i="13"/>
  <c r="Y25" i="13"/>
  <c r="AB25" i="13"/>
  <c r="Y26" i="13"/>
  <c r="AB26" i="13"/>
  <c r="Y27" i="13"/>
  <c r="AB27" i="13"/>
  <c r="Y28" i="13"/>
  <c r="AB28" i="13"/>
  <c r="Y29" i="13"/>
  <c r="AB29" i="13"/>
  <c r="Y30" i="13"/>
  <c r="AB30" i="13"/>
  <c r="Y31" i="13"/>
  <c r="AB31" i="13"/>
  <c r="Y32" i="13"/>
  <c r="AB32" i="13"/>
  <c r="X32" i="13" s="1"/>
  <c r="Y33" i="13"/>
  <c r="AB33" i="13"/>
  <c r="Y34" i="13"/>
  <c r="AB34" i="13"/>
  <c r="Y35" i="13"/>
  <c r="AB35" i="13"/>
  <c r="Y36" i="13"/>
  <c r="AB36" i="13"/>
  <c r="Y37" i="13"/>
  <c r="AB37" i="13"/>
  <c r="Y38" i="13"/>
  <c r="AB38" i="13"/>
  <c r="Y39" i="13"/>
  <c r="AB39" i="13"/>
  <c r="U4" i="13" l="1"/>
  <c r="R4" i="13"/>
  <c r="X9" i="13"/>
  <c r="AB4" i="13"/>
  <c r="Y4" i="13"/>
  <c r="X4" i="13" s="1"/>
  <c r="X28" i="13"/>
  <c r="X39" i="13"/>
  <c r="X23" i="13"/>
  <c r="X8" i="13"/>
  <c r="X21" i="13"/>
  <c r="X19" i="13"/>
  <c r="X38" i="13"/>
  <c r="X35" i="13"/>
  <c r="X11" i="13"/>
  <c r="X36" i="13"/>
  <c r="X24" i="13"/>
  <c r="X13" i="13"/>
  <c r="X7" i="13"/>
  <c r="X31" i="13"/>
  <c r="X30" i="13"/>
  <c r="X29" i="13"/>
  <c r="X25" i="13"/>
  <c r="X20" i="13"/>
  <c r="X18" i="13"/>
  <c r="X16" i="13"/>
  <c r="X37" i="13"/>
  <c r="X33" i="13"/>
  <c r="X27" i="13"/>
  <c r="X26" i="13"/>
  <c r="X12" i="13"/>
  <c r="X22" i="13"/>
  <c r="X6" i="13"/>
  <c r="X34" i="13"/>
  <c r="X10" i="13"/>
  <c r="X17" i="13"/>
  <c r="X5" i="13"/>
  <c r="U37" i="12" l="1"/>
  <c r="U36" i="12"/>
  <c r="U35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U5" i="12"/>
  <c r="R37" i="12"/>
  <c r="R36" i="12"/>
  <c r="R35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Y5" i="12"/>
  <c r="Y6" i="12"/>
  <c r="Y7" i="12"/>
  <c r="Y8" i="12"/>
  <c r="Y9" i="12"/>
  <c r="Y10" i="12"/>
  <c r="Y11" i="12"/>
  <c r="Y12" i="12"/>
  <c r="Y13" i="12"/>
  <c r="X13" i="12" s="1"/>
  <c r="Y14" i="12"/>
  <c r="Y15" i="12"/>
  <c r="Y16" i="12"/>
  <c r="Y17" i="12"/>
  <c r="Y18" i="12"/>
  <c r="Y19" i="12"/>
  <c r="Y20" i="12"/>
  <c r="Y21" i="12"/>
  <c r="X21" i="12" s="1"/>
  <c r="Y22" i="12"/>
  <c r="Y24" i="12"/>
  <c r="Y26" i="12"/>
  <c r="Y28" i="12"/>
  <c r="X28" i="12" s="1"/>
  <c r="Y29" i="12"/>
  <c r="Y31" i="12"/>
  <c r="Y33" i="12"/>
  <c r="Y35" i="12"/>
  <c r="X35" i="12" s="1"/>
  <c r="Y36" i="12"/>
  <c r="Y37" i="12"/>
  <c r="AB20" i="12"/>
  <c r="AB19" i="12"/>
  <c r="X19" i="12" s="1"/>
  <c r="AB16" i="12"/>
  <c r="AB15" i="12"/>
  <c r="AB12" i="12"/>
  <c r="AB11" i="12"/>
  <c r="X11" i="12" s="1"/>
  <c r="AB8" i="12"/>
  <c r="AB7" i="12"/>
  <c r="AB5" i="12"/>
  <c r="AB6" i="12"/>
  <c r="AB9" i="12"/>
  <c r="AB10" i="12"/>
  <c r="AB13" i="12"/>
  <c r="AB14" i="12"/>
  <c r="AB17" i="12"/>
  <c r="AB18" i="12"/>
  <c r="AB21" i="12"/>
  <c r="AB22" i="12"/>
  <c r="AB24" i="12"/>
  <c r="AB26" i="12"/>
  <c r="AB28" i="12"/>
  <c r="AB29" i="12"/>
  <c r="AB31" i="12"/>
  <c r="AB33" i="12"/>
  <c r="AB35" i="12"/>
  <c r="AB36" i="12"/>
  <c r="AB37" i="12"/>
  <c r="X9" i="12" l="1"/>
  <c r="U4" i="12"/>
  <c r="X17" i="12"/>
  <c r="R4" i="12"/>
  <c r="X37" i="12"/>
  <c r="X31" i="12"/>
  <c r="X24" i="12"/>
  <c r="X15" i="12"/>
  <c r="X33" i="12"/>
  <c r="X26" i="12"/>
  <c r="X7" i="12"/>
  <c r="Y4" i="12"/>
  <c r="X4" i="12" s="1"/>
  <c r="X20" i="12"/>
  <c r="X16" i="12"/>
  <c r="X12" i="12"/>
  <c r="X8" i="12"/>
  <c r="AB4" i="12"/>
  <c r="X36" i="12"/>
  <c r="X29" i="12"/>
  <c r="X22" i="12"/>
  <c r="X18" i="12"/>
  <c r="X14" i="12"/>
  <c r="X10" i="12"/>
  <c r="X6" i="12"/>
  <c r="X5" i="12"/>
  <c r="U50" i="11"/>
  <c r="U49" i="11"/>
  <c r="U48" i="11"/>
  <c r="U47" i="11"/>
  <c r="U46" i="11"/>
  <c r="U45" i="11"/>
  <c r="U44" i="11"/>
  <c r="U39" i="11"/>
  <c r="U38" i="11"/>
  <c r="U37" i="11"/>
  <c r="U36" i="11"/>
  <c r="U35" i="11"/>
  <c r="U34" i="11"/>
  <c r="U29" i="11"/>
  <c r="U27" i="11"/>
  <c r="U26" i="11"/>
  <c r="R50" i="11" l="1"/>
  <c r="R49" i="11"/>
  <c r="R48" i="11"/>
  <c r="R47" i="11"/>
  <c r="R46" i="11"/>
  <c r="R45" i="11"/>
  <c r="R44" i="11"/>
  <c r="R42" i="11"/>
  <c r="R40" i="11"/>
  <c r="R39" i="11"/>
  <c r="R38" i="11"/>
  <c r="R37" i="11"/>
  <c r="R36" i="11"/>
  <c r="R35" i="11"/>
  <c r="R34" i="11"/>
  <c r="R33" i="11"/>
  <c r="R32" i="11"/>
  <c r="R31" i="11"/>
  <c r="R30" i="11"/>
  <c r="R28" i="11"/>
  <c r="R27" i="11"/>
  <c r="R26" i="11"/>
  <c r="U25" i="11"/>
  <c r="R25" i="11"/>
  <c r="U24" i="11"/>
  <c r="R24" i="11"/>
  <c r="U23" i="11"/>
  <c r="R23" i="11"/>
  <c r="U22" i="11"/>
  <c r="R22" i="11"/>
  <c r="U21" i="11"/>
  <c r="R21" i="11"/>
  <c r="R20" i="11"/>
  <c r="R19" i="11"/>
  <c r="R18" i="11"/>
  <c r="R17" i="11"/>
  <c r="U16" i="11"/>
  <c r="R15" i="11"/>
  <c r="U14" i="11"/>
  <c r="R14" i="11"/>
  <c r="U13" i="11"/>
  <c r="R13" i="11"/>
  <c r="U12" i="11"/>
  <c r="R12" i="11"/>
  <c r="U11" i="11"/>
  <c r="R11" i="11"/>
  <c r="U10" i="11"/>
  <c r="R10" i="11"/>
  <c r="U9" i="11"/>
  <c r="R9" i="11"/>
  <c r="U8" i="11"/>
  <c r="R8" i="11"/>
  <c r="U7" i="11"/>
  <c r="R7" i="11"/>
  <c r="U6" i="11"/>
  <c r="R6" i="11"/>
  <c r="U5" i="11"/>
  <c r="R5" i="11"/>
  <c r="Y5" i="11"/>
  <c r="AB5" i="11"/>
  <c r="Y6" i="11"/>
  <c r="X6" i="11" s="1"/>
  <c r="AB6" i="11"/>
  <c r="Y7" i="11"/>
  <c r="AB7" i="11"/>
  <c r="Y8" i="11"/>
  <c r="X8" i="11" s="1"/>
  <c r="AB8" i="11"/>
  <c r="Y9" i="11"/>
  <c r="AB9" i="11"/>
  <c r="Y10" i="11"/>
  <c r="X10" i="11" s="1"/>
  <c r="AB10" i="11"/>
  <c r="Y11" i="11"/>
  <c r="AB11" i="11"/>
  <c r="Y12" i="11"/>
  <c r="X12" i="11" s="1"/>
  <c r="AB12" i="11"/>
  <c r="Y13" i="11"/>
  <c r="AB13" i="11"/>
  <c r="Y14" i="11"/>
  <c r="X14" i="11" s="1"/>
  <c r="AB14" i="11"/>
  <c r="Y17" i="11"/>
  <c r="AB17" i="11"/>
  <c r="Y18" i="11"/>
  <c r="X18" i="11" s="1"/>
  <c r="AB18" i="11"/>
  <c r="Y19" i="11"/>
  <c r="AB19" i="11"/>
  <c r="Y20" i="11"/>
  <c r="X20" i="11" s="1"/>
  <c r="AB20" i="11"/>
  <c r="Y21" i="11"/>
  <c r="AB21" i="11"/>
  <c r="Y22" i="11"/>
  <c r="X22" i="11" s="1"/>
  <c r="AB22" i="11"/>
  <c r="Y23" i="11"/>
  <c r="AB23" i="11"/>
  <c r="Y24" i="11"/>
  <c r="X24" i="11" s="1"/>
  <c r="AB24" i="11"/>
  <c r="Y25" i="11"/>
  <c r="AB25" i="11"/>
  <c r="Y26" i="11"/>
  <c r="X26" i="11" s="1"/>
  <c r="AB26" i="11"/>
  <c r="Y27" i="11"/>
  <c r="AB27" i="11"/>
  <c r="Y30" i="11"/>
  <c r="X30" i="11" s="1"/>
  <c r="AB30" i="11"/>
  <c r="Y31" i="11"/>
  <c r="AB31" i="11"/>
  <c r="Y32" i="11"/>
  <c r="X32" i="11" s="1"/>
  <c r="AB32" i="11"/>
  <c r="Y33" i="11"/>
  <c r="AB33" i="11"/>
  <c r="Y34" i="11"/>
  <c r="X34" i="11" s="1"/>
  <c r="AB34" i="11"/>
  <c r="Y35" i="11"/>
  <c r="AB35" i="11"/>
  <c r="Y36" i="11"/>
  <c r="X36" i="11" s="1"/>
  <c r="AB36" i="11"/>
  <c r="Y37" i="11"/>
  <c r="AB37" i="11"/>
  <c r="Y38" i="11"/>
  <c r="X38" i="11" s="1"/>
  <c r="AB38" i="11"/>
  <c r="Y40" i="11"/>
  <c r="AB40" i="11"/>
  <c r="Y42" i="11"/>
  <c r="X42" i="11" s="1"/>
  <c r="AB42" i="11"/>
  <c r="Y44" i="11"/>
  <c r="AB44" i="11"/>
  <c r="Y45" i="11"/>
  <c r="X45" i="11" s="1"/>
  <c r="AB45" i="11"/>
  <c r="Y46" i="11"/>
  <c r="AB46" i="11"/>
  <c r="Y47" i="11"/>
  <c r="X47" i="11" s="1"/>
  <c r="AB47" i="11"/>
  <c r="Y48" i="11"/>
  <c r="AB48" i="11"/>
  <c r="Y49" i="11"/>
  <c r="X49" i="11" s="1"/>
  <c r="AB49" i="11"/>
  <c r="Y50" i="11"/>
  <c r="AB50" i="11"/>
  <c r="X50" i="11" l="1"/>
  <c r="X48" i="11"/>
  <c r="X46" i="11"/>
  <c r="X44" i="11"/>
  <c r="X40" i="11"/>
  <c r="X37" i="11"/>
  <c r="X35" i="11"/>
  <c r="X33" i="11"/>
  <c r="X31" i="11"/>
  <c r="X27" i="11"/>
  <c r="X25" i="11"/>
  <c r="X23" i="11"/>
  <c r="X21" i="11"/>
  <c r="X19" i="11"/>
  <c r="X17" i="11"/>
  <c r="X13" i="11"/>
  <c r="X11" i="11"/>
  <c r="X9" i="11"/>
  <c r="X7" i="11"/>
  <c r="X5" i="11"/>
  <c r="R4" i="11"/>
  <c r="U4" i="11"/>
  <c r="AB4" i="11"/>
  <c r="Y4" i="11"/>
  <c r="X4" i="11" s="1"/>
  <c r="U50" i="10" l="1"/>
  <c r="U49" i="10"/>
  <c r="U48" i="10"/>
  <c r="U47" i="10"/>
  <c r="U42" i="10"/>
  <c r="U41" i="10"/>
  <c r="U40" i="10"/>
  <c r="U39" i="10"/>
  <c r="U38" i="10"/>
  <c r="U37" i="10"/>
  <c r="U36" i="10"/>
  <c r="U35" i="10"/>
  <c r="U34" i="10"/>
  <c r="U27" i="10"/>
  <c r="U26" i="10"/>
  <c r="R50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U25" i="10"/>
  <c r="R25" i="10"/>
  <c r="U24" i="10"/>
  <c r="R24" i="10"/>
  <c r="U23" i="10"/>
  <c r="R23" i="10"/>
  <c r="U22" i="10"/>
  <c r="R22" i="10"/>
  <c r="U21" i="10"/>
  <c r="R21" i="10"/>
  <c r="U20" i="10"/>
  <c r="R20" i="10"/>
  <c r="R19" i="10"/>
  <c r="R18" i="10"/>
  <c r="R17" i="10"/>
  <c r="R16" i="10"/>
  <c r="U15" i="10"/>
  <c r="R15" i="10"/>
  <c r="U14" i="10"/>
  <c r="R14" i="10"/>
  <c r="R13" i="10"/>
  <c r="R12" i="10"/>
  <c r="U11" i="10"/>
  <c r="R11" i="10"/>
  <c r="U10" i="10"/>
  <c r="R10" i="10"/>
  <c r="U9" i="10"/>
  <c r="R9" i="10"/>
  <c r="U8" i="10"/>
  <c r="R8" i="10"/>
  <c r="U7" i="10"/>
  <c r="R7" i="10"/>
  <c r="U6" i="10"/>
  <c r="R6" i="10"/>
  <c r="U5" i="10"/>
  <c r="R5" i="10"/>
  <c r="Y5" i="10"/>
  <c r="AB5" i="10"/>
  <c r="Y6" i="10"/>
  <c r="AB6" i="10"/>
  <c r="Y7" i="10"/>
  <c r="AB7" i="10"/>
  <c r="Y8" i="10"/>
  <c r="AB8" i="10"/>
  <c r="Y9" i="10"/>
  <c r="AB9" i="10"/>
  <c r="Y10" i="10"/>
  <c r="AB10" i="10"/>
  <c r="Y12" i="10"/>
  <c r="AB12" i="10"/>
  <c r="Y13" i="10"/>
  <c r="AB13" i="10"/>
  <c r="Y14" i="10"/>
  <c r="AB14" i="10"/>
  <c r="Y16" i="10"/>
  <c r="AB16" i="10"/>
  <c r="Y17" i="10"/>
  <c r="AB17" i="10"/>
  <c r="Y18" i="10"/>
  <c r="AB18" i="10"/>
  <c r="Y19" i="10"/>
  <c r="AB19" i="10"/>
  <c r="Y20" i="10"/>
  <c r="AB20" i="10"/>
  <c r="Y21" i="10"/>
  <c r="AB21" i="10"/>
  <c r="Y22" i="10"/>
  <c r="AB22" i="10"/>
  <c r="Y23" i="10"/>
  <c r="AB23" i="10"/>
  <c r="Y24" i="10"/>
  <c r="AB24" i="10"/>
  <c r="Y25" i="10"/>
  <c r="AB25" i="10"/>
  <c r="Y26" i="10"/>
  <c r="AB26" i="10"/>
  <c r="Y28" i="10"/>
  <c r="AB28" i="10"/>
  <c r="X28" i="10" s="1"/>
  <c r="Y29" i="10"/>
  <c r="AB29" i="10"/>
  <c r="Y30" i="10"/>
  <c r="AB30" i="10"/>
  <c r="Y31" i="10"/>
  <c r="AB31" i="10"/>
  <c r="Y32" i="10"/>
  <c r="AB32" i="10"/>
  <c r="Y33" i="10"/>
  <c r="AB33" i="10"/>
  <c r="Y34" i="10"/>
  <c r="AB34" i="10"/>
  <c r="Y35" i="10"/>
  <c r="AB35" i="10"/>
  <c r="Y36" i="10"/>
  <c r="AB36" i="10"/>
  <c r="Y37" i="10"/>
  <c r="AB37" i="10"/>
  <c r="Y38" i="10"/>
  <c r="AB38" i="10"/>
  <c r="Y39" i="10"/>
  <c r="AB39" i="10"/>
  <c r="Y40" i="10"/>
  <c r="AB40" i="10"/>
  <c r="Y41" i="10"/>
  <c r="AB41" i="10"/>
  <c r="Y43" i="10"/>
  <c r="AB43" i="10"/>
  <c r="Y44" i="10"/>
  <c r="AB44" i="10"/>
  <c r="Y45" i="10"/>
  <c r="AB45" i="10"/>
  <c r="Y46" i="10"/>
  <c r="AB46" i="10"/>
  <c r="Y47" i="10"/>
  <c r="AB47" i="10"/>
  <c r="Y48" i="10"/>
  <c r="AB48" i="10"/>
  <c r="Y49" i="10"/>
  <c r="AB49" i="10"/>
  <c r="Y50" i="10"/>
  <c r="AB50" i="10"/>
  <c r="X9" i="10" l="1"/>
  <c r="X7" i="10"/>
  <c r="Y4" i="10"/>
  <c r="X4" i="10" s="1"/>
  <c r="R4" i="10"/>
  <c r="U4" i="10"/>
  <c r="AB4" i="10"/>
  <c r="X26" i="10"/>
  <c r="X18" i="10"/>
  <c r="X13" i="10"/>
  <c r="X40" i="10"/>
  <c r="X38" i="10"/>
  <c r="X36" i="10"/>
  <c r="X32" i="10"/>
  <c r="X17" i="10"/>
  <c r="X22" i="10"/>
  <c r="X16" i="10"/>
  <c r="X35" i="10"/>
  <c r="X31" i="10"/>
  <c r="X25" i="10"/>
  <c r="X39" i="10"/>
  <c r="X49" i="10"/>
  <c r="X47" i="10"/>
  <c r="X45" i="10"/>
  <c r="X12" i="10"/>
  <c r="X46" i="10"/>
  <c r="X10" i="10"/>
  <c r="X6" i="10"/>
  <c r="X50" i="10"/>
  <c r="X48" i="10"/>
  <c r="X37" i="10"/>
  <c r="X23" i="10"/>
  <c r="X14" i="10"/>
  <c r="X8" i="10"/>
  <c r="X5" i="10"/>
  <c r="X44" i="10"/>
  <c r="X41" i="10"/>
  <c r="X34" i="10"/>
  <c r="X33" i="10"/>
  <c r="X30" i="10"/>
  <c r="X29" i="10"/>
  <c r="X24" i="10"/>
  <c r="X21" i="10"/>
  <c r="X20" i="10"/>
  <c r="X19" i="10"/>
  <c r="X43" i="10"/>
  <c r="U8" i="9" l="1"/>
  <c r="U40" i="9" l="1"/>
  <c r="U39" i="9"/>
  <c r="U38" i="9"/>
  <c r="U37" i="9"/>
  <c r="U34" i="9"/>
  <c r="U33" i="9"/>
  <c r="U32" i="9"/>
  <c r="U31" i="9"/>
  <c r="U30" i="9"/>
  <c r="U29" i="9"/>
  <c r="U28" i="9"/>
  <c r="U27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U26" i="9"/>
  <c r="R26" i="9"/>
  <c r="U25" i="9"/>
  <c r="R25" i="9"/>
  <c r="U24" i="9"/>
  <c r="R24" i="9"/>
  <c r="U23" i="9"/>
  <c r="R23" i="9"/>
  <c r="U22" i="9"/>
  <c r="R22" i="9"/>
  <c r="U21" i="9"/>
  <c r="R21" i="9"/>
  <c r="U20" i="9"/>
  <c r="R20" i="9"/>
  <c r="U19" i="9"/>
  <c r="R19" i="9"/>
  <c r="R17" i="9"/>
  <c r="U16" i="9"/>
  <c r="R16" i="9"/>
  <c r="U15" i="9"/>
  <c r="R15" i="9"/>
  <c r="U14" i="9"/>
  <c r="R14" i="9"/>
  <c r="R13" i="9"/>
  <c r="R12" i="9"/>
  <c r="R11" i="9"/>
  <c r="R10" i="9"/>
  <c r="U9" i="9"/>
  <c r="R9" i="9"/>
  <c r="R8" i="9"/>
  <c r="R7" i="9"/>
  <c r="R6" i="9"/>
  <c r="U5" i="9"/>
  <c r="R5" i="9"/>
  <c r="Y6" i="9"/>
  <c r="AB6" i="9"/>
  <c r="Y7" i="9"/>
  <c r="AB7" i="9"/>
  <c r="Y8" i="9"/>
  <c r="AB8" i="9"/>
  <c r="Y10" i="9"/>
  <c r="AB10" i="9"/>
  <c r="Y11" i="9"/>
  <c r="AB11" i="9"/>
  <c r="Y12" i="9"/>
  <c r="AB12" i="9"/>
  <c r="Y13" i="9"/>
  <c r="AB13" i="9"/>
  <c r="Y14" i="9"/>
  <c r="AB14" i="9"/>
  <c r="Y15" i="9"/>
  <c r="AB15" i="9"/>
  <c r="Y17" i="9"/>
  <c r="AB17" i="9"/>
  <c r="Y19" i="9"/>
  <c r="X19" i="9" s="1"/>
  <c r="AB19" i="9"/>
  <c r="Y20" i="9"/>
  <c r="AB20" i="9"/>
  <c r="Y21" i="9"/>
  <c r="AB21" i="9"/>
  <c r="Y22" i="9"/>
  <c r="AB22" i="9"/>
  <c r="Y23" i="9"/>
  <c r="AB23" i="9"/>
  <c r="Y24" i="9"/>
  <c r="AB24" i="9"/>
  <c r="X24" i="9" s="1"/>
  <c r="Y25" i="9"/>
  <c r="X25" i="9" s="1"/>
  <c r="AB25" i="9"/>
  <c r="Y26" i="9"/>
  <c r="AB26" i="9"/>
  <c r="Y27" i="9"/>
  <c r="X27" i="9" s="1"/>
  <c r="AB27" i="9"/>
  <c r="Y28" i="9"/>
  <c r="AB28" i="9"/>
  <c r="X28" i="9" s="1"/>
  <c r="Y29" i="9"/>
  <c r="X29" i="9" s="1"/>
  <c r="AB29" i="9"/>
  <c r="Y30" i="9"/>
  <c r="AB30" i="9"/>
  <c r="Y31" i="9"/>
  <c r="X31" i="9" s="1"/>
  <c r="AB31" i="9"/>
  <c r="Y32" i="9"/>
  <c r="AB32" i="9"/>
  <c r="X32" i="9" s="1"/>
  <c r="Y33" i="9"/>
  <c r="X33" i="9" s="1"/>
  <c r="AB33" i="9"/>
  <c r="Y35" i="9"/>
  <c r="AB35" i="9"/>
  <c r="Y36" i="9"/>
  <c r="X36" i="9" s="1"/>
  <c r="AB36" i="9"/>
  <c r="Y37" i="9"/>
  <c r="AB37" i="9"/>
  <c r="Y38" i="9"/>
  <c r="X38" i="9" s="1"/>
  <c r="AB38" i="9"/>
  <c r="Y39" i="9"/>
  <c r="AB39" i="9"/>
  <c r="X35" i="9" l="1"/>
  <c r="X39" i="9"/>
  <c r="Y4" i="9"/>
  <c r="X4" i="9" s="1"/>
  <c r="R4" i="9"/>
  <c r="X37" i="9"/>
  <c r="X30" i="9"/>
  <c r="X26" i="9"/>
  <c r="X14" i="9"/>
  <c r="U4" i="9"/>
  <c r="AB4" i="9"/>
  <c r="X13" i="9"/>
  <c r="X22" i="9"/>
  <c r="X17" i="9"/>
  <c r="X15" i="9"/>
  <c r="X12" i="9"/>
  <c r="X11" i="9"/>
  <c r="X23" i="9"/>
  <c r="X7" i="9"/>
  <c r="X10" i="9"/>
  <c r="X6" i="9"/>
  <c r="X21" i="9"/>
  <c r="X8" i="9"/>
  <c r="X20" i="9"/>
  <c r="V37" i="8" l="1"/>
  <c r="V36" i="8"/>
  <c r="V35" i="8"/>
  <c r="V34" i="8"/>
  <c r="V29" i="8"/>
  <c r="V28" i="8"/>
  <c r="V27" i="8"/>
  <c r="V26" i="8"/>
  <c r="S37" i="8" l="1"/>
  <c r="S36" i="8"/>
  <c r="S35" i="8"/>
  <c r="S34" i="8"/>
  <c r="S33" i="8"/>
  <c r="S32" i="8"/>
  <c r="S31" i="8"/>
  <c r="S30" i="8"/>
  <c r="AC37" i="8" l="1"/>
  <c r="Z37" i="8"/>
  <c r="Y37" i="8" s="1"/>
  <c r="AC36" i="8"/>
  <c r="Z36" i="8"/>
  <c r="Y36" i="8" s="1"/>
  <c r="AC35" i="8"/>
  <c r="Z35" i="8"/>
  <c r="Y35" i="8" s="1"/>
  <c r="AC34" i="8"/>
  <c r="Z34" i="8"/>
  <c r="Y34" i="8" s="1"/>
  <c r="AC33" i="8"/>
  <c r="Z33" i="8"/>
  <c r="Y33" i="8" s="1"/>
  <c r="AC32" i="8"/>
  <c r="Z32" i="8"/>
  <c r="Y32" i="8" s="1"/>
  <c r="AC31" i="8"/>
  <c r="Z31" i="8"/>
  <c r="AC30" i="8"/>
  <c r="Z30" i="8"/>
  <c r="Y30" i="8" s="1"/>
  <c r="AC28" i="8"/>
  <c r="Z28" i="8"/>
  <c r="Y28" i="8" s="1"/>
  <c r="S29" i="8"/>
  <c r="S28" i="8"/>
  <c r="S27" i="8"/>
  <c r="S26" i="8"/>
  <c r="V25" i="8"/>
  <c r="S25" i="8"/>
  <c r="V24" i="8"/>
  <c r="S24" i="8"/>
  <c r="V23" i="8"/>
  <c r="S23" i="8"/>
  <c r="S22" i="8"/>
  <c r="S21" i="8"/>
  <c r="S20" i="8"/>
  <c r="S19" i="8"/>
  <c r="V18" i="8"/>
  <c r="S18" i="8"/>
  <c r="V17" i="8"/>
  <c r="S17" i="8"/>
  <c r="V16" i="8"/>
  <c r="S16" i="8"/>
  <c r="V15" i="8"/>
  <c r="S15" i="8"/>
  <c r="V14" i="8"/>
  <c r="S14" i="8"/>
  <c r="V13" i="8"/>
  <c r="S13" i="8"/>
  <c r="V12" i="8"/>
  <c r="S12" i="8"/>
  <c r="V11" i="8"/>
  <c r="S11" i="8"/>
  <c r="V10" i="8"/>
  <c r="S10" i="8"/>
  <c r="V9" i="8"/>
  <c r="S9" i="8"/>
  <c r="V8" i="8"/>
  <c r="S8" i="8"/>
  <c r="V7" i="8"/>
  <c r="S7" i="8"/>
  <c r="V6" i="8"/>
  <c r="S6" i="8"/>
  <c r="V5" i="8"/>
  <c r="V4" i="8" s="1"/>
  <c r="S5" i="8"/>
  <c r="Z5" i="8"/>
  <c r="AC5" i="8"/>
  <c r="Z6" i="8"/>
  <c r="AC6" i="8"/>
  <c r="Z7" i="8"/>
  <c r="AC7" i="8"/>
  <c r="Z8" i="8"/>
  <c r="AC8" i="8"/>
  <c r="Z9" i="8"/>
  <c r="AC9" i="8"/>
  <c r="Z10" i="8"/>
  <c r="AC10" i="8"/>
  <c r="Z11" i="8"/>
  <c r="AC11" i="8"/>
  <c r="Z12" i="8"/>
  <c r="AC12" i="8"/>
  <c r="Z13" i="8"/>
  <c r="AC13" i="8"/>
  <c r="Z14" i="8"/>
  <c r="AC14" i="8"/>
  <c r="Z15" i="8"/>
  <c r="AC15" i="8"/>
  <c r="Z16" i="8"/>
  <c r="AC16" i="8"/>
  <c r="Z17" i="8"/>
  <c r="AC17" i="8"/>
  <c r="Z19" i="8"/>
  <c r="AC19" i="8"/>
  <c r="Z20" i="8"/>
  <c r="AC20" i="8"/>
  <c r="Z21" i="8"/>
  <c r="AC21" i="8"/>
  <c r="Z22" i="8"/>
  <c r="AC22" i="8"/>
  <c r="Z23" i="8"/>
  <c r="Y23" i="8" s="1"/>
  <c r="AC23" i="8"/>
  <c r="Z24" i="8"/>
  <c r="AC24" i="8"/>
  <c r="Z25" i="8"/>
  <c r="Y25" i="8" s="1"/>
  <c r="AC25" i="8"/>
  <c r="Z26" i="8"/>
  <c r="AC26" i="8"/>
  <c r="Z27" i="8"/>
  <c r="Y27" i="8" s="1"/>
  <c r="AC27" i="8"/>
  <c r="Y26" i="8" l="1"/>
  <c r="Y11" i="8"/>
  <c r="Y9" i="8"/>
  <c r="Y7" i="8"/>
  <c r="Y5" i="8"/>
  <c r="Y24" i="8"/>
  <c r="AC4" i="8"/>
  <c r="S4" i="8"/>
  <c r="Z4" i="8"/>
  <c r="Y4" i="8" s="1"/>
  <c r="Y19" i="8"/>
  <c r="Y16" i="8"/>
  <c r="Y14" i="8"/>
  <c r="Y31" i="8"/>
  <c r="Y22" i="8"/>
  <c r="Y12" i="8"/>
  <c r="Y10" i="8"/>
  <c r="Y8" i="8"/>
  <c r="Y6" i="8"/>
  <c r="Y20" i="8"/>
  <c r="Y17" i="8"/>
  <c r="Y15" i="8"/>
  <c r="Y13" i="8"/>
  <c r="Y21" i="8"/>
  <c r="AC7" i="6"/>
  <c r="AC8" i="6"/>
  <c r="AC9" i="6"/>
  <c r="AC10" i="6"/>
  <c r="AC11" i="6"/>
  <c r="AC12" i="6"/>
  <c r="AC13" i="6"/>
  <c r="AC14" i="6"/>
  <c r="AC15" i="6"/>
  <c r="AC17" i="6"/>
  <c r="AC18" i="6"/>
  <c r="AC19" i="6"/>
  <c r="AC20" i="6"/>
  <c r="AC21" i="6"/>
  <c r="AC22" i="6"/>
  <c r="AC23" i="6"/>
  <c r="AC24" i="6"/>
  <c r="AC25" i="6"/>
  <c r="AC26" i="6"/>
  <c r="AC28" i="6"/>
  <c r="AC29" i="6"/>
  <c r="AC30" i="6"/>
  <c r="AC31" i="6"/>
  <c r="AC32" i="6"/>
  <c r="AC33" i="6"/>
  <c r="AC6" i="6"/>
  <c r="AC4" i="6" s="1"/>
  <c r="AC5" i="6"/>
  <c r="S33" i="6"/>
  <c r="S32" i="6"/>
  <c r="S31" i="6"/>
  <c r="S30" i="6"/>
  <c r="V31" i="6"/>
  <c r="V30" i="6"/>
  <c r="V27" i="6"/>
  <c r="V26" i="6"/>
  <c r="S29" i="6"/>
  <c r="S28" i="6"/>
  <c r="S27" i="6"/>
  <c r="S26" i="6"/>
  <c r="V25" i="6"/>
  <c r="S25" i="6"/>
  <c r="V24" i="6"/>
  <c r="S24" i="6"/>
  <c r="V23" i="6"/>
  <c r="S23" i="6"/>
  <c r="V22" i="6"/>
  <c r="S22" i="6"/>
  <c r="V21" i="6"/>
  <c r="S21" i="6"/>
  <c r="V20" i="6"/>
  <c r="S20" i="6"/>
  <c r="V19" i="6"/>
  <c r="S19" i="6"/>
  <c r="S18" i="6"/>
  <c r="S17" i="6"/>
  <c r="V16" i="6"/>
  <c r="S16" i="6"/>
  <c r="V15" i="6"/>
  <c r="S15" i="6"/>
  <c r="V14" i="6"/>
  <c r="S14" i="6"/>
  <c r="V13" i="6"/>
  <c r="S13" i="6"/>
  <c r="V12" i="6"/>
  <c r="S12" i="6"/>
  <c r="V11" i="6"/>
  <c r="S11" i="6"/>
  <c r="V10" i="6"/>
  <c r="S10" i="6"/>
  <c r="V9" i="6"/>
  <c r="S9" i="6"/>
  <c r="V8" i="6"/>
  <c r="S8" i="6"/>
  <c r="V7" i="6"/>
  <c r="S7" i="6"/>
  <c r="V6" i="6"/>
  <c r="S6" i="6"/>
  <c r="V5" i="6"/>
  <c r="V4" i="6" s="1"/>
  <c r="S5" i="6"/>
  <c r="S4" i="6" l="1"/>
  <c r="Z5" i="6" l="1"/>
  <c r="Z6" i="6"/>
  <c r="Z7" i="6"/>
  <c r="Z8" i="6"/>
  <c r="Z9" i="6"/>
  <c r="Z10" i="6"/>
  <c r="Z11" i="6"/>
  <c r="Z12" i="6"/>
  <c r="Y12" i="6"/>
  <c r="Z13" i="6"/>
  <c r="Z14" i="6"/>
  <c r="Z15" i="6"/>
  <c r="Z17" i="6"/>
  <c r="Z18" i="6"/>
  <c r="Y18" i="6" s="1"/>
  <c r="Z19" i="6"/>
  <c r="Z20" i="6"/>
  <c r="Z21" i="6"/>
  <c r="Z22" i="6"/>
  <c r="Z23" i="6"/>
  <c r="Z24" i="6"/>
  <c r="Z25" i="6"/>
  <c r="Z26" i="6"/>
  <c r="Z28" i="6"/>
  <c r="Z29" i="6"/>
  <c r="Z30" i="6"/>
  <c r="Z31" i="6"/>
  <c r="Z32" i="6"/>
  <c r="Z33" i="6"/>
  <c r="Y31" i="6" l="1"/>
  <c r="Y23" i="6"/>
  <c r="Y19" i="6"/>
  <c r="Y9" i="6"/>
  <c r="Y30" i="6"/>
  <c r="Y28" i="6"/>
  <c r="Y26" i="6"/>
  <c r="Y24" i="6"/>
  <c r="Y10" i="6"/>
  <c r="Z4" i="6"/>
  <c r="Y4" i="6" s="1"/>
  <c r="Y22" i="6"/>
  <c r="Y17" i="6"/>
  <c r="Y13" i="6"/>
  <c r="Y11" i="6"/>
  <c r="Y7" i="6"/>
  <c r="Y20" i="6"/>
  <c r="Y8" i="6"/>
  <c r="Y6" i="6"/>
  <c r="Y25" i="6"/>
  <c r="Y14" i="6"/>
  <c r="Y33" i="6"/>
  <c r="Y32" i="6"/>
  <c r="Y21" i="6"/>
  <c r="Y15" i="6"/>
  <c r="Y29" i="6"/>
  <c r="Y5" i="6"/>
  <c r="AC29" i="2"/>
  <c r="Z29" i="2"/>
  <c r="Y29" i="2" s="1"/>
  <c r="AC28" i="2"/>
  <c r="Z28" i="2"/>
  <c r="Y28" i="2" s="1"/>
  <c r="AC27" i="2"/>
  <c r="Z27" i="2"/>
  <c r="Y27" i="2" s="1"/>
  <c r="AC26" i="2"/>
  <c r="Z26" i="2"/>
  <c r="Y26" i="2" s="1"/>
  <c r="AC4" i="4" l="1"/>
  <c r="AC29" i="3"/>
  <c r="AC28" i="3"/>
  <c r="AC36" i="4"/>
  <c r="AC35" i="4"/>
  <c r="AC34" i="4"/>
  <c r="AC33" i="4"/>
  <c r="AC32" i="4"/>
  <c r="AC31" i="4"/>
  <c r="AC30" i="4"/>
  <c r="AC29" i="4"/>
  <c r="AC28" i="4"/>
  <c r="AC27" i="4"/>
  <c r="Z36" i="4"/>
  <c r="Y36" i="4" s="1"/>
  <c r="Z35" i="4"/>
  <c r="Z34" i="4"/>
  <c r="Y34" i="4" s="1"/>
  <c r="Z33" i="4"/>
  <c r="Z32" i="4"/>
  <c r="Y32" i="4" s="1"/>
  <c r="Z31" i="4"/>
  <c r="Z30" i="4"/>
  <c r="Y30" i="4" s="1"/>
  <c r="Z29" i="4"/>
  <c r="Y29" i="4" s="1"/>
  <c r="Z28" i="4"/>
  <c r="Y28" i="4" s="1"/>
  <c r="Z27" i="4"/>
  <c r="Z29" i="3"/>
  <c r="Y29" i="3" s="1"/>
  <c r="Z28" i="3"/>
  <c r="Y28" i="3" s="1"/>
  <c r="Y31" i="4" l="1"/>
  <c r="Y35" i="4"/>
  <c r="Y27" i="4"/>
  <c r="Y33" i="4"/>
  <c r="S36" i="4" l="1"/>
  <c r="S35" i="4"/>
  <c r="S34" i="4"/>
  <c r="S33" i="4"/>
  <c r="S32" i="4"/>
  <c r="S31" i="4"/>
  <c r="S30" i="4"/>
  <c r="S29" i="4"/>
  <c r="S28" i="4"/>
  <c r="S27" i="4"/>
  <c r="V26" i="4"/>
  <c r="S26" i="4"/>
  <c r="V25" i="4"/>
  <c r="S25" i="4"/>
  <c r="V24" i="4"/>
  <c r="S24" i="4"/>
  <c r="V23" i="4"/>
  <c r="S23" i="4"/>
  <c r="V22" i="4"/>
  <c r="S22" i="4"/>
  <c r="V21" i="4"/>
  <c r="S21" i="4"/>
  <c r="V20" i="4"/>
  <c r="S20" i="4"/>
  <c r="V19" i="4"/>
  <c r="S19" i="4"/>
  <c r="V18" i="4"/>
  <c r="S18" i="4"/>
  <c r="V17" i="4"/>
  <c r="S17" i="4"/>
  <c r="V16" i="4"/>
  <c r="S16" i="4"/>
  <c r="V15" i="4"/>
  <c r="S15" i="4"/>
  <c r="V14" i="4"/>
  <c r="S14" i="4"/>
  <c r="V13" i="4"/>
  <c r="S13" i="4"/>
  <c r="V12" i="4"/>
  <c r="S12" i="4"/>
  <c r="V11" i="4"/>
  <c r="S11" i="4"/>
  <c r="V10" i="4"/>
  <c r="S10" i="4"/>
  <c r="V9" i="4"/>
  <c r="S9" i="4"/>
  <c r="V8" i="4"/>
  <c r="S8" i="4"/>
  <c r="V7" i="4"/>
  <c r="S7" i="4"/>
  <c r="V6" i="4"/>
  <c r="S6" i="4"/>
  <c r="V5" i="4"/>
  <c r="S5" i="4"/>
  <c r="S25" i="2"/>
  <c r="V25" i="2"/>
  <c r="S5" i="3"/>
  <c r="V5" i="3"/>
  <c r="Z5" i="3"/>
  <c r="Z4" i="3" s="1"/>
  <c r="Y4" i="3" s="1"/>
  <c r="AC5" i="3"/>
  <c r="S6" i="3"/>
  <c r="V6" i="3"/>
  <c r="Z6" i="3"/>
  <c r="AC6" i="3"/>
  <c r="S7" i="3"/>
  <c r="V7" i="3"/>
  <c r="Z7" i="3"/>
  <c r="AC7" i="3"/>
  <c r="AC4" i="3" s="1"/>
  <c r="S8" i="3"/>
  <c r="V8" i="3"/>
  <c r="Z8" i="3"/>
  <c r="AC8" i="3"/>
  <c r="S9" i="3"/>
  <c r="V9" i="3"/>
  <c r="Z9" i="3"/>
  <c r="AC9" i="3"/>
  <c r="S10" i="3"/>
  <c r="V10" i="3"/>
  <c r="Z10" i="3"/>
  <c r="AC10" i="3"/>
  <c r="S11" i="3"/>
  <c r="V11" i="3"/>
  <c r="Z11" i="3"/>
  <c r="AC11" i="3"/>
  <c r="S12" i="3"/>
  <c r="V12" i="3"/>
  <c r="Z12" i="3"/>
  <c r="AC12" i="3"/>
  <c r="S13" i="3"/>
  <c r="V13" i="3"/>
  <c r="Z13" i="3"/>
  <c r="AC13" i="3"/>
  <c r="S14" i="3"/>
  <c r="V14" i="3"/>
  <c r="Z14" i="3"/>
  <c r="AC14" i="3"/>
  <c r="S15" i="3"/>
  <c r="V15" i="3"/>
  <c r="Z15" i="3"/>
  <c r="AC15" i="3"/>
  <c r="S16" i="3"/>
  <c r="V16" i="3"/>
  <c r="Z16" i="3"/>
  <c r="AC16" i="3"/>
  <c r="S17" i="3"/>
  <c r="V17" i="3"/>
  <c r="Z17" i="3"/>
  <c r="AC17" i="3"/>
  <c r="S18" i="3"/>
  <c r="V18" i="3"/>
  <c r="Z18" i="3"/>
  <c r="AC18" i="3"/>
  <c r="S19" i="3"/>
  <c r="V19" i="3"/>
  <c r="Z19" i="3"/>
  <c r="Y19" i="3" s="1"/>
  <c r="AC19" i="3"/>
  <c r="S20" i="3"/>
  <c r="V20" i="3"/>
  <c r="Z20" i="3"/>
  <c r="AC20" i="3"/>
  <c r="S21" i="3"/>
  <c r="V21" i="3"/>
  <c r="Z21" i="3"/>
  <c r="AC21" i="3"/>
  <c r="S22" i="3"/>
  <c r="V22" i="3"/>
  <c r="Z22" i="3"/>
  <c r="AC22" i="3"/>
  <c r="S23" i="3"/>
  <c r="V23" i="3"/>
  <c r="Z23" i="3"/>
  <c r="Y23" i="3" s="1"/>
  <c r="AC23" i="3"/>
  <c r="S24" i="3"/>
  <c r="V24" i="3"/>
  <c r="Z24" i="3"/>
  <c r="Y24" i="3" s="1"/>
  <c r="AC24" i="3"/>
  <c r="S25" i="3"/>
  <c r="V25" i="3"/>
  <c r="Z25" i="3"/>
  <c r="AC25" i="3"/>
  <c r="S26" i="3"/>
  <c r="V26" i="3"/>
  <c r="Z26" i="3"/>
  <c r="Y26" i="3" s="1"/>
  <c r="AC26" i="3"/>
  <c r="S27" i="3"/>
  <c r="V27" i="3"/>
  <c r="S28" i="3"/>
  <c r="S29" i="3"/>
  <c r="Z5" i="4"/>
  <c r="Z4" i="4" s="1"/>
  <c r="Y4" i="4" s="1"/>
  <c r="AC5" i="4"/>
  <c r="Z6" i="4"/>
  <c r="AC6" i="4"/>
  <c r="Z7" i="4"/>
  <c r="AC7" i="4"/>
  <c r="Z8" i="4"/>
  <c r="AC8" i="4"/>
  <c r="Z9" i="4"/>
  <c r="AC9" i="4"/>
  <c r="Z10" i="4"/>
  <c r="AC10" i="4"/>
  <c r="Z11" i="4"/>
  <c r="AC11" i="4"/>
  <c r="Z12" i="4"/>
  <c r="AC12" i="4"/>
  <c r="Z13" i="4"/>
  <c r="AC13" i="4"/>
  <c r="Z14" i="4"/>
  <c r="AC14" i="4"/>
  <c r="Z15" i="4"/>
  <c r="AC15" i="4"/>
  <c r="Z16" i="4"/>
  <c r="AC16" i="4"/>
  <c r="Z17" i="4"/>
  <c r="AC17" i="4"/>
  <c r="Z18" i="4"/>
  <c r="AC18" i="4"/>
  <c r="Z19" i="4"/>
  <c r="AC19" i="4"/>
  <c r="Z20" i="4"/>
  <c r="AC20" i="4"/>
  <c r="Z21" i="4"/>
  <c r="AC21" i="4"/>
  <c r="Z22" i="4"/>
  <c r="AC22" i="4"/>
  <c r="Z23" i="4"/>
  <c r="AC23" i="4"/>
  <c r="Z24" i="4"/>
  <c r="AC24" i="4"/>
  <c r="Z25" i="4"/>
  <c r="AC25" i="4"/>
  <c r="Y13" i="3" l="1"/>
  <c r="Y11" i="3"/>
  <c r="Y5" i="3"/>
  <c r="S4" i="4"/>
  <c r="V4" i="4"/>
  <c r="Y21" i="4"/>
  <c r="Y13" i="4"/>
  <c r="Y20" i="4"/>
  <c r="Y9" i="4"/>
  <c r="Y7" i="4"/>
  <c r="Y5" i="4"/>
  <c r="Y24" i="4"/>
  <c r="Y12" i="4"/>
  <c r="Y18" i="4"/>
  <c r="Y16" i="4"/>
  <c r="Y25" i="4"/>
  <c r="Y23" i="4"/>
  <c r="Y10" i="4"/>
  <c r="Y8" i="4"/>
  <c r="Y22" i="4"/>
  <c r="Y17" i="4"/>
  <c r="Y15" i="4"/>
  <c r="Y14" i="4"/>
  <c r="Y11" i="4"/>
  <c r="Y6" i="4"/>
  <c r="Y19" i="4"/>
  <c r="Y18" i="3"/>
  <c r="Y16" i="3"/>
  <c r="Y15" i="3"/>
  <c r="Y10" i="3"/>
  <c r="Y8" i="3"/>
  <c r="V4" i="3"/>
  <c r="Y21" i="3"/>
  <c r="S4" i="3"/>
  <c r="Y25" i="3"/>
  <c r="Y14" i="3"/>
  <c r="Y12" i="3"/>
  <c r="Y9" i="3"/>
  <c r="Y7" i="3"/>
  <c r="Y6" i="3"/>
  <c r="Y22" i="3"/>
  <c r="Y20" i="3"/>
  <c r="Y17" i="3"/>
  <c r="AC9" i="2"/>
  <c r="S29" i="2"/>
  <c r="S28" i="2"/>
  <c r="S27" i="2"/>
  <c r="S26" i="2"/>
  <c r="V24" i="2"/>
  <c r="S24" i="2"/>
  <c r="V23" i="2"/>
  <c r="S23" i="2"/>
  <c r="V22" i="2"/>
  <c r="S22" i="2"/>
  <c r="V21" i="2"/>
  <c r="S21" i="2"/>
  <c r="V20" i="2"/>
  <c r="S20" i="2"/>
  <c r="V19" i="2"/>
  <c r="S19" i="2"/>
  <c r="V18" i="2"/>
  <c r="S18" i="2"/>
  <c r="V17" i="2"/>
  <c r="S17" i="2"/>
  <c r="V16" i="2"/>
  <c r="S16" i="2"/>
  <c r="V15" i="2"/>
  <c r="S15" i="2"/>
  <c r="V14" i="2"/>
  <c r="S14" i="2"/>
  <c r="V13" i="2"/>
  <c r="S13" i="2"/>
  <c r="V12" i="2"/>
  <c r="S12" i="2"/>
  <c r="V11" i="2"/>
  <c r="S11" i="2"/>
  <c r="V10" i="2"/>
  <c r="S10" i="2"/>
  <c r="V9" i="2"/>
  <c r="S9" i="2"/>
  <c r="V8" i="2"/>
  <c r="S8" i="2"/>
  <c r="V7" i="2"/>
  <c r="S7" i="2"/>
  <c r="V6" i="2"/>
  <c r="S6" i="2"/>
  <c r="V5" i="2"/>
  <c r="S5" i="2"/>
  <c r="V4" i="2" l="1"/>
  <c r="S4" i="2"/>
  <c r="Z5" i="2" l="1"/>
  <c r="AC5" i="2"/>
  <c r="Z6" i="2"/>
  <c r="AC6" i="2"/>
  <c r="Z7" i="2"/>
  <c r="AC7" i="2"/>
  <c r="Z8" i="2"/>
  <c r="AC8" i="2"/>
  <c r="Z9" i="2"/>
  <c r="Z10" i="2"/>
  <c r="AC10" i="2"/>
  <c r="Z11" i="2"/>
  <c r="Y11" i="2" s="1"/>
  <c r="AC11" i="2"/>
  <c r="Z12" i="2"/>
  <c r="AC12" i="2"/>
  <c r="Z13" i="2"/>
  <c r="AC13" i="2"/>
  <c r="Z14" i="2"/>
  <c r="AC14" i="2"/>
  <c r="Z15" i="2"/>
  <c r="Y15" i="2" s="1"/>
  <c r="AC15" i="2"/>
  <c r="Z16" i="2"/>
  <c r="AC16" i="2"/>
  <c r="Z17" i="2"/>
  <c r="Y17" i="2" s="1"/>
  <c r="AC17" i="2"/>
  <c r="Z18" i="2"/>
  <c r="AC18" i="2"/>
  <c r="Z19" i="2"/>
  <c r="Y19" i="2" s="1"/>
  <c r="AC19" i="2"/>
  <c r="Z20" i="2"/>
  <c r="AC20" i="2"/>
  <c r="Z21" i="2"/>
  <c r="AC21" i="2"/>
  <c r="Z22" i="2"/>
  <c r="AC22" i="2"/>
  <c r="Z23" i="2"/>
  <c r="AC23" i="2"/>
  <c r="Z24" i="2"/>
  <c r="AC24" i="2"/>
  <c r="AC4" i="2" l="1"/>
  <c r="Z4" i="2"/>
  <c r="Y4" i="2" s="1"/>
  <c r="Y7" i="2"/>
  <c r="Y13" i="2"/>
  <c r="Y9" i="2"/>
  <c r="Y24" i="2"/>
  <c r="Y20" i="2"/>
  <c r="Y21" i="2"/>
  <c r="Y18" i="2"/>
  <c r="Y22" i="2"/>
  <c r="Y16" i="2"/>
  <c r="Y14" i="2"/>
  <c r="Y12" i="2"/>
  <c r="Y10" i="2"/>
  <c r="Y8" i="2"/>
  <c r="Y6" i="2"/>
  <c r="Y23" i="2"/>
  <c r="Y5" i="2"/>
</calcChain>
</file>

<file path=xl/sharedStrings.xml><?xml version="1.0" encoding="utf-8"?>
<sst xmlns="http://schemas.openxmlformats.org/spreadsheetml/2006/main" count="3892" uniqueCount="1827">
  <si>
    <t xml:space="preserve"> 2877</t>
  </si>
  <si>
    <t>►</t>
  </si>
  <si>
    <t>2858</t>
  </si>
  <si>
    <t>L</t>
  </si>
  <si>
    <t>19.X.99</t>
  </si>
  <si>
    <t>FDS-1999-Ø2-(d)</t>
  </si>
  <si>
    <t>Ø2</t>
  </si>
  <si>
    <t>-(d)</t>
  </si>
  <si>
    <t>R</t>
  </si>
  <si>
    <t>FDS-1999-Ø2-(c)</t>
  </si>
  <si>
    <t>-(c)</t>
  </si>
  <si>
    <t>18.X.99</t>
  </si>
  <si>
    <t>FDS-1999-Ø2-(b)</t>
  </si>
  <si>
    <t>-(b)</t>
  </si>
  <si>
    <t>FDS-1999-Ø2-(a)</t>
  </si>
  <si>
    <t>-(a)</t>
  </si>
  <si>
    <t>FDS-1999-Ø2</t>
  </si>
  <si>
    <t>&lt; &gt;</t>
  </si>
  <si>
    <t xml:space="preserve"> 2857</t>
  </si>
  <si>
    <t>2856</t>
  </si>
  <si>
    <t>FDS-1999-19</t>
  </si>
  <si>
    <t xml:space="preserve"> +</t>
  </si>
  <si>
    <t/>
  </si>
  <si>
    <t>2853</t>
  </si>
  <si>
    <t>FDS-1999-18</t>
  </si>
  <si>
    <t xml:space="preserve"> 2852</t>
  </si>
  <si>
    <t>2851</t>
  </si>
  <si>
    <t>FDS-1999-17</t>
  </si>
  <si>
    <t xml:space="preserve"> 2849</t>
  </si>
  <si>
    <t>2841</t>
  </si>
  <si>
    <t>FDS-1999-16</t>
  </si>
  <si>
    <t>2840</t>
  </si>
  <si>
    <t>FDS-1999-Ø1</t>
  </si>
  <si>
    <t>Ø1</t>
  </si>
  <si>
    <t xml:space="preserve"> 2839</t>
  </si>
  <si>
    <t>2838</t>
  </si>
  <si>
    <t>FDS-1999-15</t>
  </si>
  <si>
    <t xml:space="preserve"> 2837</t>
  </si>
  <si>
    <t>2832</t>
  </si>
  <si>
    <t>FDS-1999-14</t>
  </si>
  <si>
    <t xml:space="preserve"> 2831</t>
  </si>
  <si>
    <t>2829</t>
  </si>
  <si>
    <t>2829 / 2831 - James Ensor (1860-1949)</t>
  </si>
  <si>
    <t>FDS-1999-13</t>
  </si>
  <si>
    <t>2828</t>
  </si>
  <si>
    <t>FDS-1999-12</t>
  </si>
  <si>
    <t xml:space="preserve"> 2827</t>
  </si>
  <si>
    <t>2825</t>
  </si>
  <si>
    <t>FDS-1999-11</t>
  </si>
  <si>
    <t xml:space="preserve"> 2824</t>
  </si>
  <si>
    <t>2823</t>
  </si>
  <si>
    <t>FDS-1999-10</t>
  </si>
  <si>
    <t>2822</t>
  </si>
  <si>
    <t>FDS-1999-9</t>
  </si>
  <si>
    <t xml:space="preserve">2821 </t>
  </si>
  <si>
    <t>2819</t>
  </si>
  <si>
    <t>FDS-1999-8</t>
  </si>
  <si>
    <t xml:space="preserve"> 2818</t>
  </si>
  <si>
    <t>2817</t>
  </si>
  <si>
    <t>FDS-1999-7</t>
  </si>
  <si>
    <t xml:space="preserve"> 2816</t>
  </si>
  <si>
    <t>2815</t>
  </si>
  <si>
    <t>FDS-1999-6</t>
  </si>
  <si>
    <t>2814</t>
  </si>
  <si>
    <t>FDS-1999-5</t>
  </si>
  <si>
    <t xml:space="preserve"> 2813</t>
  </si>
  <si>
    <t>2809</t>
  </si>
  <si>
    <t>FDS-1999-4</t>
  </si>
  <si>
    <t xml:space="preserve"> 2808</t>
  </si>
  <si>
    <t>2805</t>
  </si>
  <si>
    <t>FDS-1999-3</t>
  </si>
  <si>
    <t xml:space="preserve"> 2803</t>
  </si>
  <si>
    <t>2796</t>
  </si>
  <si>
    <t>FDS-1999-2</t>
  </si>
  <si>
    <t xml:space="preserve"> 2795</t>
  </si>
  <si>
    <t>2793</t>
  </si>
  <si>
    <t>FDS-1999-1</t>
  </si>
  <si>
    <t>L/R</t>
  </si>
  <si>
    <t>Info</t>
  </si>
  <si>
    <t>FDS-JJ-Nr</t>
  </si>
  <si>
    <t>pg.</t>
  </si>
  <si>
    <t>▼</t>
  </si>
  <si>
    <t>│←</t>
  </si>
  <si>
    <t>→│</t>
  </si>
  <si>
    <t>geen</t>
  </si>
  <si>
    <r>
      <rPr>
        <b/>
        <sz val="9"/>
        <color rgb="FFFFFF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4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4</t>
    </r>
    <r>
      <rPr>
        <b/>
        <sz val="9"/>
        <rFont val="Tahoma"/>
        <family val="2"/>
      </rPr>
      <t xml:space="preserve"> 4</t>
    </r>
  </si>
  <si>
    <r>
      <rPr>
        <b/>
        <sz val="9"/>
        <color rgb="FFFFFF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3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3</t>
    </r>
    <r>
      <rPr>
        <b/>
        <sz val="9"/>
        <rFont val="Tahoma"/>
        <family val="2"/>
      </rPr>
      <t xml:space="preserve"> 3</t>
    </r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</si>
  <si>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</si>
  <si>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</t>
    </r>
  </si>
  <si>
    <t>FDS-1999-1│←</t>
  </si>
  <si>
    <t>FDS-1999-2│←</t>
  </si>
  <si>
    <t>FDS-1999-3│←</t>
  </si>
  <si>
    <t>FDS-1999-4│←</t>
  </si>
  <si>
    <t>FDS-1999-5│←</t>
  </si>
  <si>
    <t>FDS-1999-6│←</t>
  </si>
  <si>
    <t>FDS-1999-7│←</t>
  </si>
  <si>
    <t>FDS-1999-8│←</t>
  </si>
  <si>
    <t>FDS-1999-9│←</t>
  </si>
  <si>
    <t>FDS-1999-10│←</t>
  </si>
  <si>
    <t>FDS-1999-11│←</t>
  </si>
  <si>
    <t>FDS-1999-12│←</t>
  </si>
  <si>
    <t>FDS-1999-13│←</t>
  </si>
  <si>
    <t>FDS-1999-14│←</t>
  </si>
  <si>
    <t>FDS-1999-15│←</t>
  </si>
  <si>
    <t>FDS-1999-Ø1│←</t>
  </si>
  <si>
    <t>FDS-1999-16│←</t>
  </si>
  <si>
    <t>FDS-1999-17│←</t>
  </si>
  <si>
    <t>FDS-1999-18│←</t>
  </si>
  <si>
    <t>FDS-1999-19│←</t>
  </si>
  <si>
    <t>FDS-1999-Ø2│←</t>
  </si>
  <si>
    <t xml:space="preserve">◄  ◄  ◄  FILTER </t>
  </si>
  <si>
    <t>pdf</t>
  </si>
  <si>
    <t xml:space="preserve">2962 </t>
  </si>
  <si>
    <t>2943</t>
  </si>
  <si>
    <t>FDS-2000-Ø-(b)</t>
  </si>
  <si>
    <t>Ø</t>
  </si>
  <si>
    <t>FDS-2000-Ø-(a)</t>
  </si>
  <si>
    <t>FDS-2000-Ø</t>
  </si>
  <si>
    <t>OV</t>
  </si>
  <si>
    <t>2942</t>
  </si>
  <si>
    <t>FDS-2000-22</t>
  </si>
  <si>
    <t xml:space="preserve"> 2941</t>
  </si>
  <si>
    <t>2938</t>
  </si>
  <si>
    <t>FDS-2000-21</t>
  </si>
  <si>
    <t>2935</t>
  </si>
  <si>
    <t>FDS-2000-20</t>
  </si>
  <si>
    <t>2934</t>
  </si>
  <si>
    <t>FDS-2000-19</t>
  </si>
  <si>
    <t xml:space="preserve">2929 </t>
  </si>
  <si>
    <t>2926</t>
  </si>
  <si>
    <t>FDS-2000-18</t>
  </si>
  <si>
    <t xml:space="preserve"> 2925</t>
  </si>
  <si>
    <t>2923</t>
  </si>
  <si>
    <t>FDS-2000-17</t>
  </si>
  <si>
    <t>2922</t>
  </si>
  <si>
    <t>FDS-2000-16</t>
  </si>
  <si>
    <t xml:space="preserve"> 2917</t>
  </si>
  <si>
    <t>2912</t>
  </si>
  <si>
    <t>FDS-2000-15</t>
  </si>
  <si>
    <t xml:space="preserve">2910 </t>
  </si>
  <si>
    <t>2908</t>
  </si>
  <si>
    <t>FDS-2000-14</t>
  </si>
  <si>
    <t>2906</t>
  </si>
  <si>
    <t>FDS-2000-13</t>
  </si>
  <si>
    <t xml:space="preserve"> 2905</t>
  </si>
  <si>
    <t>2903</t>
  </si>
  <si>
    <t>FDS-2000-12</t>
  </si>
  <si>
    <t>2901</t>
  </si>
  <si>
    <t>FDS-2000-11</t>
  </si>
  <si>
    <t>2900</t>
  </si>
  <si>
    <t>FDS-2000-10</t>
  </si>
  <si>
    <t xml:space="preserve"> 2899</t>
  </si>
  <si>
    <t>2896</t>
  </si>
  <si>
    <t>FDS-2000-9</t>
  </si>
  <si>
    <t>2895</t>
  </si>
  <si>
    <t>FDS-2000-8</t>
  </si>
  <si>
    <t xml:space="preserve"> 2893</t>
  </si>
  <si>
    <t>2892</t>
  </si>
  <si>
    <t>FDS-2000-7</t>
  </si>
  <si>
    <t>2891</t>
  </si>
  <si>
    <t>FDS-2000-6</t>
  </si>
  <si>
    <t>2890</t>
  </si>
  <si>
    <t>FDS-2000-5</t>
  </si>
  <si>
    <t xml:space="preserve"> 2889</t>
  </si>
  <si>
    <t>2887</t>
  </si>
  <si>
    <t>FDS-2000-4</t>
  </si>
  <si>
    <t xml:space="preserve"> 2884</t>
  </si>
  <si>
    <t>2882</t>
  </si>
  <si>
    <t>FDS-2000-3</t>
  </si>
  <si>
    <t xml:space="preserve"> 2881</t>
  </si>
  <si>
    <t>2879</t>
  </si>
  <si>
    <t>FDS-2000-2</t>
  </si>
  <si>
    <t>2878</t>
  </si>
  <si>
    <t xml:space="preserve">2878 - Welcome 2000 </t>
  </si>
  <si>
    <t>FDS-2000-1</t>
  </si>
  <si>
    <t xml:space="preserve"> 3043</t>
  </si>
  <si>
    <t>3024</t>
  </si>
  <si>
    <t>27.VI.01</t>
  </si>
  <si>
    <t>-(j)</t>
  </si>
  <si>
    <t>FDS-2001-Ø-(j)</t>
  </si>
  <si>
    <t>-(i)</t>
  </si>
  <si>
    <t>FDS-2001-Ø-(i)</t>
  </si>
  <si>
    <t>24.VI.01</t>
  </si>
  <si>
    <t>-(h)</t>
  </si>
  <si>
    <t>FDS-2001-Ø-(h)</t>
  </si>
  <si>
    <t>-(g)</t>
  </si>
  <si>
    <t>FDS-2001-Ø-(g)</t>
  </si>
  <si>
    <t>23.VI.01</t>
  </si>
  <si>
    <t>-(f)</t>
  </si>
  <si>
    <t>FDS-2001-Ø-(f)</t>
  </si>
  <si>
    <t>-(e)</t>
  </si>
  <si>
    <t>FDS-2001-Ø-(e)</t>
  </si>
  <si>
    <t>22.VI.01</t>
  </si>
  <si>
    <t>FDS-2001-Ø-(d)</t>
  </si>
  <si>
    <t>FDS-2001-Ø-(c)</t>
  </si>
  <si>
    <t>21.VI.01</t>
  </si>
  <si>
    <t>FDS-2001-Ø-(b)</t>
  </si>
  <si>
    <t>FDS-2001-Ø-(a)</t>
  </si>
  <si>
    <t>FDS-2001-Ø</t>
  </si>
  <si>
    <t xml:space="preserve"> 3049</t>
  </si>
  <si>
    <t>3048</t>
  </si>
  <si>
    <t>FDS-2001-21</t>
  </si>
  <si>
    <t>3044</t>
  </si>
  <si>
    <t>FDS-2001-20</t>
  </si>
  <si>
    <t>3023</t>
  </si>
  <si>
    <t>FDS-2001-19</t>
  </si>
  <si>
    <t>3022</t>
  </si>
  <si>
    <t>FDS-2001-18</t>
  </si>
  <si>
    <t xml:space="preserve"> 3021</t>
  </si>
  <si>
    <t>3017</t>
  </si>
  <si>
    <t>FDS-2001-17</t>
  </si>
  <si>
    <t xml:space="preserve"> 3016</t>
  </si>
  <si>
    <t>3015</t>
  </si>
  <si>
    <t>FDS-2001-16</t>
  </si>
  <si>
    <t>3014</t>
  </si>
  <si>
    <t>FDS-2001-15</t>
  </si>
  <si>
    <t xml:space="preserve"> 3013</t>
  </si>
  <si>
    <t>3012</t>
  </si>
  <si>
    <t>FDS-2001-14</t>
  </si>
  <si>
    <t>3010</t>
  </si>
  <si>
    <t>FDS-2001-13</t>
  </si>
  <si>
    <t xml:space="preserve"> 3009</t>
  </si>
  <si>
    <t>3008</t>
  </si>
  <si>
    <t>FDS-2001-12</t>
  </si>
  <si>
    <t xml:space="preserve">3007 </t>
  </si>
  <si>
    <t>3004</t>
  </si>
  <si>
    <t>FDS-2001-11</t>
  </si>
  <si>
    <t xml:space="preserve"> 3003</t>
  </si>
  <si>
    <t>3002</t>
  </si>
  <si>
    <t>FDS-2001-10</t>
  </si>
  <si>
    <t xml:space="preserve"> 3000</t>
  </si>
  <si>
    <t>2996</t>
  </si>
  <si>
    <t>FDS-2001-9</t>
  </si>
  <si>
    <t xml:space="preserve"> 2995</t>
  </si>
  <si>
    <t>2993</t>
  </si>
  <si>
    <t>FDS-2001-8</t>
  </si>
  <si>
    <t xml:space="preserve"> 2992</t>
  </si>
  <si>
    <t>2990</t>
  </si>
  <si>
    <t>FDS-2001-7</t>
  </si>
  <si>
    <t>2989</t>
  </si>
  <si>
    <t>FDS-2001-6</t>
  </si>
  <si>
    <t>2979</t>
  </si>
  <si>
    <t>FDS-2001-5</t>
  </si>
  <si>
    <t>2978</t>
  </si>
  <si>
    <t>FDS-2001-4</t>
  </si>
  <si>
    <t xml:space="preserve"> 2976</t>
  </si>
  <si>
    <t>2971</t>
  </si>
  <si>
    <t>FDS-2001-3</t>
  </si>
  <si>
    <t xml:space="preserve"> 2970</t>
  </si>
  <si>
    <t>2968</t>
  </si>
  <si>
    <t>FDS-2001-2</t>
  </si>
  <si>
    <t>2967</t>
  </si>
  <si>
    <t>FDS-2001-1</t>
  </si>
  <si>
    <t>FDS-2001-1│←</t>
  </si>
  <si>
    <t>Ø = geen Nr</t>
  </si>
  <si>
    <t>FDS-2000-1│←</t>
  </si>
  <si>
    <t>FDS-2000-2│←</t>
  </si>
  <si>
    <t>FDS-2000-3│←</t>
  </si>
  <si>
    <t>FDS-2000-4│←</t>
  </si>
  <si>
    <t>FDS-2000-5│←</t>
  </si>
  <si>
    <t>FDS-2000-6│←</t>
  </si>
  <si>
    <t>FDS-2000-7│←</t>
  </si>
  <si>
    <t>FDS-2000-8│←</t>
  </si>
  <si>
    <t>FDS-2000-9│←</t>
  </si>
  <si>
    <t>FDS-2000-10│←</t>
  </si>
  <si>
    <t>FDS-2000-11│←</t>
  </si>
  <si>
    <t>FDS-2000-12│←</t>
  </si>
  <si>
    <t>FDS-2000-13│←</t>
  </si>
  <si>
    <t>FDS-2000-14│←</t>
  </si>
  <si>
    <t>FDS-2000-15│←</t>
  </si>
  <si>
    <t>FDS-2000-16│←</t>
  </si>
  <si>
    <t>FDS-2000-17│←</t>
  </si>
  <si>
    <t>FDS-2000-18│←</t>
  </si>
  <si>
    <t>FDS-2000-19│←</t>
  </si>
  <si>
    <t>FDS-2000-20│←</t>
  </si>
  <si>
    <t>FDS-2000-21│←</t>
  </si>
  <si>
    <t>FDS-2000-22│←</t>
  </si>
  <si>
    <t>FDS-2000-Ø│←</t>
  </si>
  <si>
    <t>FDS-2001-2│←</t>
  </si>
  <si>
    <t>FDS-2001-3│←</t>
  </si>
  <si>
    <t>FDS-2001-4│←</t>
  </si>
  <si>
    <t>FDS-2001-5│←</t>
  </si>
  <si>
    <t>FDS-2001-6│←</t>
  </si>
  <si>
    <t>FDS-2001-7│←</t>
  </si>
  <si>
    <t>FDS-2001-8│←</t>
  </si>
  <si>
    <t>FDS-2001-9│←</t>
  </si>
  <si>
    <t>FDS-2001-10│←</t>
  </si>
  <si>
    <t>FDS-2001-11│←</t>
  </si>
  <si>
    <t>FDS-2001-12│←</t>
  </si>
  <si>
    <t>FDS-2001-13│←</t>
  </si>
  <si>
    <t>FDS-2001-14│←</t>
  </si>
  <si>
    <t>FDS-2001-15│←</t>
  </si>
  <si>
    <t>FDS-2001-16│←</t>
  </si>
  <si>
    <t>FDS-2001-17│←</t>
  </si>
  <si>
    <t>FDS-2001-18│←</t>
  </si>
  <si>
    <t>FDS-2001-19│←</t>
  </si>
  <si>
    <t>FDS-2001-20│←</t>
  </si>
  <si>
    <t>FDS-2001-21│←</t>
  </si>
  <si>
    <t>FDS-2001-Ø│←</t>
  </si>
  <si>
    <t xml:space="preserve"> 3130</t>
  </si>
  <si>
    <t>3111</t>
  </si>
  <si>
    <t>19.VIII.02</t>
  </si>
  <si>
    <t>FDS-2002-Ø2-(b)</t>
  </si>
  <si>
    <t>FDS-2002-Ø2-(a)</t>
  </si>
  <si>
    <t>FDS-2002-Ø2</t>
  </si>
  <si>
    <t xml:space="preserve"> 3145</t>
  </si>
  <si>
    <t>3144</t>
  </si>
  <si>
    <t xml:space="preserve"> 3110</t>
  </si>
  <si>
    <t>3101</t>
  </si>
  <si>
    <t>FDS-2002-20</t>
  </si>
  <si>
    <t>FDS-2002-19-(b)</t>
  </si>
  <si>
    <t>18bis</t>
  </si>
  <si>
    <t xml:space="preserve"> 3100</t>
  </si>
  <si>
    <t>3098</t>
  </si>
  <si>
    <t>FDS-2002-18bis</t>
  </si>
  <si>
    <t>3097</t>
  </si>
  <si>
    <t xml:space="preserve">3097 - Jean Rey (1902-1983) </t>
  </si>
  <si>
    <t>FDS-2002-18</t>
  </si>
  <si>
    <t>3096</t>
  </si>
  <si>
    <t>FDS-2002-17</t>
  </si>
  <si>
    <t>3095</t>
  </si>
  <si>
    <t>FDS-2002-16</t>
  </si>
  <si>
    <t xml:space="preserve"> 3094</t>
  </si>
  <si>
    <t>3093</t>
  </si>
  <si>
    <t>FDS-2002-15</t>
  </si>
  <si>
    <t xml:space="preserve"> 3092</t>
  </si>
  <si>
    <t>3091</t>
  </si>
  <si>
    <t>FDS-2002-14</t>
  </si>
  <si>
    <t xml:space="preserve"> 3090</t>
  </si>
  <si>
    <t>3088</t>
  </si>
  <si>
    <t>FDS-2002-13</t>
  </si>
  <si>
    <t xml:space="preserve"> 3086</t>
  </si>
  <si>
    <t>3084</t>
  </si>
  <si>
    <t>FDS-2002-12</t>
  </si>
  <si>
    <t xml:space="preserve"> 3083</t>
  </si>
  <si>
    <t>3074</t>
  </si>
  <si>
    <t>FDS-2002-11-(b)</t>
  </si>
  <si>
    <t>FDS-2002-11-(a)</t>
  </si>
  <si>
    <t>FDS-2002-11</t>
  </si>
  <si>
    <t>3073</t>
  </si>
  <si>
    <t>FDS-2002-10</t>
  </si>
  <si>
    <t>3072</t>
  </si>
  <si>
    <t>FDS-2002-9</t>
  </si>
  <si>
    <t>3071</t>
  </si>
  <si>
    <t>FDS-2002-8</t>
  </si>
  <si>
    <t xml:space="preserve"> 3068</t>
  </si>
  <si>
    <t>3064</t>
  </si>
  <si>
    <t>FDS-2002-7</t>
  </si>
  <si>
    <t>3063</t>
  </si>
  <si>
    <t>FDS-2002-6</t>
  </si>
  <si>
    <t xml:space="preserve"> 3062</t>
  </si>
  <si>
    <t>3061</t>
  </si>
  <si>
    <t>FDS-2002-5</t>
  </si>
  <si>
    <t xml:space="preserve"> 3060</t>
  </si>
  <si>
    <t>3058</t>
  </si>
  <si>
    <t>FDS-2002-4</t>
  </si>
  <si>
    <t>3057</t>
  </si>
  <si>
    <t>3057 - Ruca &amp; Ufsia 1852-2002</t>
  </si>
  <si>
    <t>FDS-2002-3</t>
  </si>
  <si>
    <t>3056</t>
  </si>
  <si>
    <t>FDS-2002-2</t>
  </si>
  <si>
    <t xml:space="preserve"> 3055</t>
  </si>
  <si>
    <t>3052</t>
  </si>
  <si>
    <t>FDS-2002-1</t>
  </si>
  <si>
    <t xml:space="preserve"> 3051</t>
  </si>
  <si>
    <t>3050</t>
  </si>
  <si>
    <t>FDS-2002-Ø1</t>
  </si>
  <si>
    <t>FDS-2002-Ø1│←</t>
  </si>
  <si>
    <t>FDS-2002-1│←</t>
  </si>
  <si>
    <t>FDS-2002-2│←</t>
  </si>
  <si>
    <t>FDS-2002-3│←</t>
  </si>
  <si>
    <t>FDS-2002-4│←</t>
  </si>
  <si>
    <t>FDS-2002-5│←</t>
  </si>
  <si>
    <t>FDS-2002-6│←</t>
  </si>
  <si>
    <t>FDS-2002-7│←</t>
  </si>
  <si>
    <t>FDS-2002-8│←</t>
  </si>
  <si>
    <t>FDS-2002-9│←</t>
  </si>
  <si>
    <t>FDS-2002-10│←</t>
  </si>
  <si>
    <t>FDS-2002-11│←</t>
  </si>
  <si>
    <t>FDS-2002-12│←</t>
  </si>
  <si>
    <t>FDS-2002-13│←</t>
  </si>
  <si>
    <t>FDS-2002-14│←</t>
  </si>
  <si>
    <t>FDS-2002-15│←</t>
  </si>
  <si>
    <t>FDS-2002-16│←</t>
  </si>
  <si>
    <t>FDS-2002-17│←</t>
  </si>
  <si>
    <t>FDS-2002-18│←</t>
  </si>
  <si>
    <t>FDS-2002-18bis│←</t>
  </si>
  <si>
    <t>FDS-2002-Ø2│←</t>
  </si>
  <si>
    <t>FDS-2002-19-(a)</t>
  </si>
  <si>
    <t>FDS-2002-19</t>
  </si>
  <si>
    <t>FDS-2002-19│←</t>
  </si>
  <si>
    <t>FDS-2002-20│←</t>
  </si>
  <si>
    <t>FDS-2003-18-(c)</t>
  </si>
  <si>
    <t xml:space="preserve"> 3226</t>
  </si>
  <si>
    <t>3225</t>
  </si>
  <si>
    <t xml:space="preserve">3225 / 3226 - Tennis </t>
  </si>
  <si>
    <t>FDS-2003-22</t>
  </si>
  <si>
    <t>3224</t>
  </si>
  <si>
    <t>FDS-2003-21</t>
  </si>
  <si>
    <t xml:space="preserve"> 3222</t>
  </si>
  <si>
    <t>3221</t>
  </si>
  <si>
    <t>FDS-2003-20</t>
  </si>
  <si>
    <t xml:space="preserve"> 3220</t>
  </si>
  <si>
    <t>3218</t>
  </si>
  <si>
    <t>FDS-2003-19</t>
  </si>
  <si>
    <t xml:space="preserve"> 3217</t>
  </si>
  <si>
    <t>3213</t>
  </si>
  <si>
    <t>24.xI.03</t>
  </si>
  <si>
    <t>FDS-2003-18-(d)</t>
  </si>
  <si>
    <t>FDS-2003-18-(b)</t>
  </si>
  <si>
    <t>FDS-2003-18-(a)</t>
  </si>
  <si>
    <t>FDS-2003-18</t>
  </si>
  <si>
    <t>3211</t>
  </si>
  <si>
    <t>FDS-2003-17bis</t>
  </si>
  <si>
    <t>17bis</t>
  </si>
  <si>
    <t>3210</t>
  </si>
  <si>
    <t>FDS-2003-17</t>
  </si>
  <si>
    <t>3207</t>
  </si>
  <si>
    <t>FDS-2003-16</t>
  </si>
  <si>
    <t xml:space="preserve">3206 </t>
  </si>
  <si>
    <t>3205</t>
  </si>
  <si>
    <t>FDS-2003-15</t>
  </si>
  <si>
    <t>3201</t>
  </si>
  <si>
    <t>FDS-2003-14bis</t>
  </si>
  <si>
    <t>14bis</t>
  </si>
  <si>
    <t xml:space="preserve"> 3198</t>
  </si>
  <si>
    <t>3194</t>
  </si>
  <si>
    <t>FDS-2003-14</t>
  </si>
  <si>
    <t xml:space="preserve"> 3193</t>
  </si>
  <si>
    <t>3184</t>
  </si>
  <si>
    <t>5.VI.03</t>
  </si>
  <si>
    <t>FDS-2003-13-(d)</t>
  </si>
  <si>
    <t>FDS-2003-13-(c)</t>
  </si>
  <si>
    <t>4.VI.03</t>
  </si>
  <si>
    <t>FDS-2003-13-(b)</t>
  </si>
  <si>
    <t>FDS-2003-13-(a)</t>
  </si>
  <si>
    <t>FDS-2003-13</t>
  </si>
  <si>
    <t>3179</t>
  </si>
  <si>
    <t>FDS-2003-12</t>
  </si>
  <si>
    <t xml:space="preserve"> 3178</t>
  </si>
  <si>
    <t>3174</t>
  </si>
  <si>
    <t>FDS-2003-11</t>
  </si>
  <si>
    <t>3173</t>
  </si>
  <si>
    <t>FDS-2003-10</t>
  </si>
  <si>
    <t>3172</t>
  </si>
  <si>
    <t>FDS-2003-9</t>
  </si>
  <si>
    <t xml:space="preserve"> 3171</t>
  </si>
  <si>
    <t>3170</t>
  </si>
  <si>
    <t>FDS-2003-8</t>
  </si>
  <si>
    <t xml:space="preserve"> 3169</t>
  </si>
  <si>
    <t>3167</t>
  </si>
  <si>
    <t>FDS-2003-7bis</t>
  </si>
  <si>
    <t>7bis</t>
  </si>
  <si>
    <t>3166</t>
  </si>
  <si>
    <t>FDS-2003-7</t>
  </si>
  <si>
    <t xml:space="preserve"> 3165</t>
  </si>
  <si>
    <t>3163</t>
  </si>
  <si>
    <t>FDS-2003-6</t>
  </si>
  <si>
    <t xml:space="preserve"> 3161</t>
  </si>
  <si>
    <t>3160</t>
  </si>
  <si>
    <t>FDS-2003-5</t>
  </si>
  <si>
    <t xml:space="preserve"> 3159</t>
  </si>
  <si>
    <t>3157</t>
  </si>
  <si>
    <t>FDS-2003-4</t>
  </si>
  <si>
    <t>3156</t>
  </si>
  <si>
    <t xml:space="preserve">3156 - Hector Berlioz </t>
  </si>
  <si>
    <t>FDS-2003-3</t>
  </si>
  <si>
    <t>3150</t>
  </si>
  <si>
    <t>FDS-2003-2</t>
  </si>
  <si>
    <t xml:space="preserve"> 3149</t>
  </si>
  <si>
    <t>3146</t>
  </si>
  <si>
    <t>FDS-2003-1</t>
  </si>
  <si>
    <t>FDS-2003-1│←</t>
  </si>
  <si>
    <t>FDS-2003-2│←</t>
  </si>
  <si>
    <t>FDS-2003-3│←</t>
  </si>
  <si>
    <t>FDS-2003-4│←</t>
  </si>
  <si>
    <t>FDS-2003-5│←</t>
  </si>
  <si>
    <t>FDS-2003-6│←</t>
  </si>
  <si>
    <t>FDS-2003-7│←</t>
  </si>
  <si>
    <t>FDS-2003-7bis│←</t>
  </si>
  <si>
    <t>FDS-2003-8│←</t>
  </si>
  <si>
    <t>FDS-2003-9│←</t>
  </si>
  <si>
    <t>FDS-2003-10│←</t>
  </si>
  <si>
    <t>FDS-2003-11│←</t>
  </si>
  <si>
    <t>FDS-2003-12│←</t>
  </si>
  <si>
    <t>FDS-2003-13│←</t>
  </si>
  <si>
    <t>FDS-2003-14│←</t>
  </si>
  <si>
    <t>FDS-2003-14bis│←</t>
  </si>
  <si>
    <t>FDS-2003-15│←</t>
  </si>
  <si>
    <t>FDS-2003-16│←</t>
  </si>
  <si>
    <t>FDS-2003-17│←</t>
  </si>
  <si>
    <t>FDS-2003-17bis│←</t>
  </si>
  <si>
    <t>FDS-2003-18│←</t>
  </si>
  <si>
    <t>FDS-2003-19│←</t>
  </si>
  <si>
    <t>FDS-2003-20│←</t>
  </si>
  <si>
    <t>FDS-2003-21│←</t>
  </si>
  <si>
    <t>FDS-2003-22│←</t>
  </si>
  <si>
    <t xml:space="preserve"> -</t>
  </si>
  <si>
    <t>FDS-2004-24</t>
  </si>
  <si>
    <t>FDS-2004-23</t>
  </si>
  <si>
    <t xml:space="preserve">3329 / 3331 - Remember Bastogne </t>
  </si>
  <si>
    <t>FDS-2004-22</t>
  </si>
  <si>
    <t>FDS-2004-21</t>
  </si>
  <si>
    <t>FDS-2004-20bis-(b)</t>
  </si>
  <si>
    <t>20bis</t>
  </si>
  <si>
    <t>FDS-2004-20bis-(a)</t>
  </si>
  <si>
    <t>FDS-2004-20bis</t>
  </si>
  <si>
    <t>FDS-2004-20</t>
  </si>
  <si>
    <t>FDS-2004-19</t>
  </si>
  <si>
    <t>FDS-2004-18</t>
  </si>
  <si>
    <t>FDS-2004-17</t>
  </si>
  <si>
    <t>FDS-2004-16</t>
  </si>
  <si>
    <t>FDS-2004-15</t>
  </si>
  <si>
    <t>FDS-2004-14</t>
  </si>
  <si>
    <t>FDS-2004-13</t>
  </si>
  <si>
    <t>FDS-2004-12</t>
  </si>
  <si>
    <t>FDS-2004-11</t>
  </si>
  <si>
    <t>FDS-2004-10</t>
  </si>
  <si>
    <t>FDS-2004-9</t>
  </si>
  <si>
    <t>FDS-2004-8bis</t>
  </si>
  <si>
    <t>8bis</t>
  </si>
  <si>
    <t>FDS-2004-8</t>
  </si>
  <si>
    <t>FDS-2004-7</t>
  </si>
  <si>
    <t>FDS-2004-6</t>
  </si>
  <si>
    <t>FDS-2004-5</t>
  </si>
  <si>
    <t>FDS-2004-4</t>
  </si>
  <si>
    <t>27.I.04</t>
  </si>
  <si>
    <t>FDS-2004-3-(b)</t>
  </si>
  <si>
    <t>26.I.04</t>
  </si>
  <si>
    <t>FDS-2004-3-(a)</t>
  </si>
  <si>
    <t>24.I.04</t>
  </si>
  <si>
    <t>23.I.04</t>
  </si>
  <si>
    <t>FDS-2004-3</t>
  </si>
  <si>
    <t>FDS-2004-2</t>
  </si>
  <si>
    <t>FDS-2004-1-(b)</t>
  </si>
  <si>
    <t>FDS-2004-1-(a)</t>
  </si>
  <si>
    <t>FDS-2004-1</t>
  </si>
  <si>
    <t>FDS-2004-1│←</t>
  </si>
  <si>
    <t>3229</t>
  </si>
  <si>
    <t xml:space="preserve"> 3232</t>
  </si>
  <si>
    <t>3233</t>
  </si>
  <si>
    <t>FDS-2004-2│←</t>
  </si>
  <si>
    <t>FDS-2004-3│←</t>
  </si>
  <si>
    <t>3235</t>
  </si>
  <si>
    <t xml:space="preserve"> 3244</t>
  </si>
  <si>
    <t>3245</t>
  </si>
  <si>
    <t>FDS-2004-4│←</t>
  </si>
  <si>
    <t>FDS-2004-5│←</t>
  </si>
  <si>
    <t>3246</t>
  </si>
  <si>
    <t xml:space="preserve"> 3248</t>
  </si>
  <si>
    <t>FDS-2004-6│←</t>
  </si>
  <si>
    <t>3249</t>
  </si>
  <si>
    <t xml:space="preserve"> 3253</t>
  </si>
  <si>
    <t>3254</t>
  </si>
  <si>
    <t>FDS-2004-7│←</t>
  </si>
  <si>
    <t>3255</t>
  </si>
  <si>
    <t>FDS-2004-8│←</t>
  </si>
  <si>
    <t>FDS-2004-8bis│←</t>
  </si>
  <si>
    <t>3256</t>
  </si>
  <si>
    <t xml:space="preserve"> 3259</t>
  </si>
  <si>
    <t>FDS-2004-9│←</t>
  </si>
  <si>
    <t>3260</t>
  </si>
  <si>
    <t xml:space="preserve"> 3263</t>
  </si>
  <si>
    <t>FDS-2004-10│←</t>
  </si>
  <si>
    <t>3275</t>
  </si>
  <si>
    <t xml:space="preserve"> 3277</t>
  </si>
  <si>
    <t>FDS-2004-11│←</t>
  </si>
  <si>
    <t>3278</t>
  </si>
  <si>
    <t xml:space="preserve"> 3281</t>
  </si>
  <si>
    <t>FDS-2004-12│←</t>
  </si>
  <si>
    <t>3282</t>
  </si>
  <si>
    <t xml:space="preserve"> 3283</t>
  </si>
  <si>
    <t>FDS-2004-13│←</t>
  </si>
  <si>
    <t>3284</t>
  </si>
  <si>
    <t xml:space="preserve"> 3288</t>
  </si>
  <si>
    <t>FDS-2004-14│←</t>
  </si>
  <si>
    <t>3289</t>
  </si>
  <si>
    <t xml:space="preserve"> 3290</t>
  </si>
  <si>
    <t>FDS-2004-15│←</t>
  </si>
  <si>
    <t>3291</t>
  </si>
  <si>
    <t xml:space="preserve"> 3292</t>
  </si>
  <si>
    <t>FDS-2004-16│←</t>
  </si>
  <si>
    <t>3303</t>
  </si>
  <si>
    <t xml:space="preserve"> 3305</t>
  </si>
  <si>
    <t>3307</t>
  </si>
  <si>
    <t>FDS-2004-17│←</t>
  </si>
  <si>
    <t>FDS-2004-18│←</t>
  </si>
  <si>
    <t>3308</t>
  </si>
  <si>
    <t xml:space="preserve"> 3309</t>
  </si>
  <si>
    <t>3311</t>
  </si>
  <si>
    <t>FDS-2004-19│←</t>
  </si>
  <si>
    <t>FDS-2004-20│←</t>
  </si>
  <si>
    <t>3312</t>
  </si>
  <si>
    <t xml:space="preserve"> 3315</t>
  </si>
  <si>
    <t>FDS-2004-20bis│←</t>
  </si>
  <si>
    <t>3319</t>
  </si>
  <si>
    <t xml:space="preserve"> 3323</t>
  </si>
  <si>
    <t>FDS-2004-21│←</t>
  </si>
  <si>
    <t>3326</t>
  </si>
  <si>
    <t xml:space="preserve"> 3328</t>
  </si>
  <si>
    <t>FDS-2004-22│←</t>
  </si>
  <si>
    <t>3329</t>
  </si>
  <si>
    <t xml:space="preserve"> 3331</t>
  </si>
  <si>
    <t>FDS-2004-23│←</t>
  </si>
  <si>
    <t>3332</t>
  </si>
  <si>
    <t xml:space="preserve"> 3333</t>
  </si>
  <si>
    <t>FDS-2004-24│←</t>
  </si>
  <si>
    <t>3334</t>
  </si>
  <si>
    <t xml:space="preserve"> 3345</t>
  </si>
  <si>
    <t>3468</t>
  </si>
  <si>
    <t>FDS-2005-25</t>
  </si>
  <si>
    <t>3466</t>
  </si>
  <si>
    <t>FDS-2005-24</t>
  </si>
  <si>
    <t xml:space="preserve"> 3465</t>
  </si>
  <si>
    <t>3464</t>
  </si>
  <si>
    <t>FDS-2005-23</t>
  </si>
  <si>
    <t xml:space="preserve"> 3463</t>
  </si>
  <si>
    <t>3459</t>
  </si>
  <si>
    <t>FDS-2005-22</t>
  </si>
  <si>
    <t xml:space="preserve"> 3453</t>
  </si>
  <si>
    <t>3449</t>
  </si>
  <si>
    <t>FDS-2005-21-(d)</t>
  </si>
  <si>
    <t>FDS-2005-21-(c)</t>
  </si>
  <si>
    <t>FDS-2005-21-(b)</t>
  </si>
  <si>
    <t>FDS-2005-21-(a)</t>
  </si>
  <si>
    <t>FDS-2005-21</t>
  </si>
  <si>
    <t xml:space="preserve"> 3448</t>
  </si>
  <si>
    <t>3439</t>
  </si>
  <si>
    <t>FDS-2005-20</t>
  </si>
  <si>
    <t xml:space="preserve"> 3438</t>
  </si>
  <si>
    <t>3433</t>
  </si>
  <si>
    <t>FDS-2005-19ter</t>
  </si>
  <si>
    <t>19ter</t>
  </si>
  <si>
    <t xml:space="preserve"> 3431</t>
  </si>
  <si>
    <t>3430</t>
  </si>
  <si>
    <t>FDS-2005-19bis</t>
  </si>
  <si>
    <t>19bis</t>
  </si>
  <si>
    <t xml:space="preserve"> 3429</t>
  </si>
  <si>
    <t>3426</t>
  </si>
  <si>
    <t>FDS-2005-19</t>
  </si>
  <si>
    <t>3425</t>
  </si>
  <si>
    <t>FDS-2005-18</t>
  </si>
  <si>
    <t xml:space="preserve"> 3424</t>
  </si>
  <si>
    <t>3419</t>
  </si>
  <si>
    <t>FDS-2005-17</t>
  </si>
  <si>
    <t>3415</t>
  </si>
  <si>
    <t>FDS-2005-16bis</t>
  </si>
  <si>
    <t>16bis</t>
  </si>
  <si>
    <t xml:space="preserve"> 3414</t>
  </si>
  <si>
    <t>3413</t>
  </si>
  <si>
    <t>FDS-2005-16</t>
  </si>
  <si>
    <t xml:space="preserve"> 3412</t>
  </si>
  <si>
    <t>3407</t>
  </si>
  <si>
    <r>
      <rPr>
        <b/>
        <sz val="9"/>
        <color rgb="FFFFFF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6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6</t>
    </r>
    <r>
      <rPr>
        <b/>
        <sz val="9"/>
        <rFont val="Tahoma"/>
        <family val="2"/>
      </rPr>
      <t xml:space="preserve"> 6</t>
    </r>
  </si>
  <si>
    <t>FDS-2005-15-(f)</t>
  </si>
  <si>
    <r>
      <rPr>
        <b/>
        <sz val="9"/>
        <color rgb="FFFFFF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5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5</t>
    </r>
    <r>
      <rPr>
        <b/>
        <sz val="9"/>
        <rFont val="Tahoma"/>
        <family val="2"/>
      </rPr>
      <t xml:space="preserve"> 5</t>
    </r>
  </si>
  <si>
    <t>FDS-2005-15-(e)</t>
  </si>
  <si>
    <t>FDS-2005-15-(d)</t>
  </si>
  <si>
    <t>FDS-2005-15-(c)</t>
  </si>
  <si>
    <t>FDS-2005-15-(b)</t>
  </si>
  <si>
    <t>FDS-2005-15-(a)</t>
  </si>
  <si>
    <t>FDS-2005-15</t>
  </si>
  <si>
    <t xml:space="preserve"> 3400</t>
  </si>
  <si>
    <t>3399</t>
  </si>
  <si>
    <t>FDS-2005-14bis</t>
  </si>
  <si>
    <t xml:space="preserve"> 3398</t>
  </si>
  <si>
    <t>3396</t>
  </si>
  <si>
    <t>FDS-2005-14</t>
  </si>
  <si>
    <t>3395</t>
  </si>
  <si>
    <t xml:space="preserve">3395 - Korea </t>
  </si>
  <si>
    <t>FDS-2005-13</t>
  </si>
  <si>
    <t xml:space="preserve"> 3394</t>
  </si>
  <si>
    <t>3392</t>
  </si>
  <si>
    <t>FDS-2005-12</t>
  </si>
  <si>
    <t>3388</t>
  </si>
  <si>
    <t>FDS-2005-11</t>
  </si>
  <si>
    <t xml:space="preserve"> 3387</t>
  </si>
  <si>
    <t>3386</t>
  </si>
  <si>
    <t>FDS-2005-10</t>
  </si>
  <si>
    <t xml:space="preserve"> 3385</t>
  </si>
  <si>
    <t>3383</t>
  </si>
  <si>
    <t>FDS-2005-9</t>
  </si>
  <si>
    <t xml:space="preserve"> 3372</t>
  </si>
  <si>
    <t>3368</t>
  </si>
  <si>
    <t>FDS-2005-8-(d)</t>
  </si>
  <si>
    <t>FDS-2005-8-(c)</t>
  </si>
  <si>
    <t>FDS-2005-8-(b)</t>
  </si>
  <si>
    <t>FDS-2005-8-(a)</t>
  </si>
  <si>
    <t>FDS-2005-8</t>
  </si>
  <si>
    <t>3367</t>
  </si>
  <si>
    <t>FDS-2005-7</t>
  </si>
  <si>
    <t xml:space="preserve"> 3366</t>
  </si>
  <si>
    <t>3357</t>
  </si>
  <si>
    <t>FDS-2005-6bis-(b)</t>
  </si>
  <si>
    <t>6bis</t>
  </si>
  <si>
    <t>FDS-2005-6bis-(a)</t>
  </si>
  <si>
    <t>FDS-2005-6bis</t>
  </si>
  <si>
    <t>3356</t>
  </si>
  <si>
    <t>FDS-2005-6</t>
  </si>
  <si>
    <t xml:space="preserve"> 3354</t>
  </si>
  <si>
    <t>3353</t>
  </si>
  <si>
    <t>FDS-2005-5</t>
  </si>
  <si>
    <t>3352</t>
  </si>
  <si>
    <t>FDS-2005-4</t>
  </si>
  <si>
    <t>3350</t>
  </si>
  <si>
    <t>FDS-2005-3</t>
  </si>
  <si>
    <t>3349</t>
  </si>
  <si>
    <t>FDS-2005-2</t>
  </si>
  <si>
    <t>3348</t>
  </si>
  <si>
    <t>FDS-2005-1</t>
  </si>
  <si>
    <t>FDS-2005-1│←</t>
  </si>
  <si>
    <t>FDS-2005-2│←</t>
  </si>
  <si>
    <t>FDS-2005-3│←</t>
  </si>
  <si>
    <t>FDS-2005-4│←</t>
  </si>
  <si>
    <t>FDS-2005-5│←</t>
  </si>
  <si>
    <t>FDS-2005-6│←</t>
  </si>
  <si>
    <t>FDS-2005-6bis│←</t>
  </si>
  <si>
    <t>FDS-2005-7│←</t>
  </si>
  <si>
    <t>FDS-2005-8│←</t>
  </si>
  <si>
    <t>FDS-2005-9│←</t>
  </si>
  <si>
    <t>FDS-2005-10│←</t>
  </si>
  <si>
    <t>FDS-2005-11│←</t>
  </si>
  <si>
    <t>FDS-2005-12│←</t>
  </si>
  <si>
    <t>FDS-2005-13│←</t>
  </si>
  <si>
    <t>FDS-2005-14│←</t>
  </si>
  <si>
    <t>FDS-2005-14bis│←</t>
  </si>
  <si>
    <t>FDS-2005-15│←</t>
  </si>
  <si>
    <t>FDS-2005-16│←</t>
  </si>
  <si>
    <t>FDS-2005-16bis│←</t>
  </si>
  <si>
    <t>FDS-2005-17│←</t>
  </si>
  <si>
    <t>FDS-2005-18│←</t>
  </si>
  <si>
    <t>FDS-2005-19│←</t>
  </si>
  <si>
    <t>FDS-2005-19bis│←</t>
  </si>
  <si>
    <t>FDS-2005-19ter│←</t>
  </si>
  <si>
    <t>FDS-2005-20│←</t>
  </si>
  <si>
    <t>FDS-2005-21│←</t>
  </si>
  <si>
    <t>FDS-2005-22│←</t>
  </si>
  <si>
    <t>FDS-2005-23│←</t>
  </si>
  <si>
    <t>FDS-2005-24│←</t>
  </si>
  <si>
    <t>FDS-2005-25│←</t>
  </si>
  <si>
    <t xml:space="preserve"> 3593</t>
  </si>
  <si>
    <t>3589</t>
  </si>
  <si>
    <t>FDS-2006-28</t>
  </si>
  <si>
    <t xml:space="preserve"> 3586</t>
  </si>
  <si>
    <t>3577</t>
  </si>
  <si>
    <t>FDS-2006-27</t>
  </si>
  <si>
    <t>3576</t>
  </si>
  <si>
    <t>FDS-2006-26</t>
  </si>
  <si>
    <t xml:space="preserve"> 3570</t>
  </si>
  <si>
    <t>3566</t>
  </si>
  <si>
    <t>FDS-2006-25</t>
  </si>
  <si>
    <t>▬ PhN N°. 5 / 2006 (pg. 11 - 12) ▬</t>
  </si>
  <si>
    <t xml:space="preserve"> 3564</t>
  </si>
  <si>
    <t>3563</t>
  </si>
  <si>
    <t>FDS-2006-24</t>
  </si>
  <si>
    <t>▬ PhN N°. 5 / 2006 (pg. 9 - 10) ▬</t>
  </si>
  <si>
    <t xml:space="preserve"> 3562</t>
  </si>
  <si>
    <t>3561</t>
  </si>
  <si>
    <t>FDS-2006-23</t>
  </si>
  <si>
    <t>▬ PhN N°. 5 / 2006 (pg. 7 - 9) ▬</t>
  </si>
  <si>
    <t>3560</t>
  </si>
  <si>
    <t>FDS-2006-22b</t>
  </si>
  <si>
    <t>▬ PhN N°. 5 / 2006 (pg.  5) ▬</t>
  </si>
  <si>
    <t>22b</t>
  </si>
  <si>
    <t xml:space="preserve"> 3559</t>
  </si>
  <si>
    <t>3555</t>
  </si>
  <si>
    <t>▬ PhN N°. 5 / 2006 (pg. 3 - 4) ▬</t>
  </si>
  <si>
    <t>22a</t>
  </si>
  <si>
    <t>FDS-2006-22a</t>
  </si>
  <si>
    <t>FDS-2006-22a│←</t>
  </si>
  <si>
    <t>3554</t>
  </si>
  <si>
    <t>FDS-2006-21</t>
  </si>
  <si>
    <t>▬ PhN N°. 4 / 2006 (pg. 11 - 12) ▬</t>
  </si>
  <si>
    <t>3553</t>
  </si>
  <si>
    <t>FDS-2006-20</t>
  </si>
  <si>
    <t>3552</t>
  </si>
  <si>
    <t>FDS-2006-19</t>
  </si>
  <si>
    <t xml:space="preserve"> 3551</t>
  </si>
  <si>
    <t>3550</t>
  </si>
  <si>
    <t>FDS-2006-18</t>
  </si>
  <si>
    <t>3547</t>
  </si>
  <si>
    <t xml:space="preserve">3547 - Marcinelle (1956 -2006) </t>
  </si>
  <si>
    <t>FDS-2006-17</t>
  </si>
  <si>
    <t xml:space="preserve"> 3545</t>
  </si>
  <si>
    <t>3541</t>
  </si>
  <si>
    <t>FDS-2006-16-(d)</t>
  </si>
  <si>
    <t>FDS-2006-16-(c)</t>
  </si>
  <si>
    <t>FDS-2006-16-(b)</t>
  </si>
  <si>
    <t>FDS-2006-16-(a)</t>
  </si>
  <si>
    <t>FDS-2006-16</t>
  </si>
  <si>
    <t>3540</t>
  </si>
  <si>
    <t>FDS-2006-15b</t>
  </si>
  <si>
    <t>15b</t>
  </si>
  <si>
    <t>3539</t>
  </si>
  <si>
    <t>FDS-2006-15a</t>
  </si>
  <si>
    <t>15a</t>
  </si>
  <si>
    <t xml:space="preserve"> 3437</t>
  </si>
  <si>
    <t>3533</t>
  </si>
  <si>
    <t>FDS-2006-14</t>
  </si>
  <si>
    <t xml:space="preserve"> 3532</t>
  </si>
  <si>
    <t>3529</t>
  </si>
  <si>
    <t>FDS-2006-13</t>
  </si>
  <si>
    <t>3527</t>
  </si>
  <si>
    <t xml:space="preserve">3527 - Logo BELGICA 2006 </t>
  </si>
  <si>
    <t>FDS-2006-12</t>
  </si>
  <si>
    <t>3525</t>
  </si>
  <si>
    <t>FDS-2006-11</t>
  </si>
  <si>
    <t xml:space="preserve"> 3519</t>
  </si>
  <si>
    <t>3516</t>
  </si>
  <si>
    <t>FDS-2006-10</t>
  </si>
  <si>
    <t xml:space="preserve"> 3524</t>
  </si>
  <si>
    <t>3520</t>
  </si>
  <si>
    <t>FDS-2006-9bis-(d)</t>
  </si>
  <si>
    <t>9bis</t>
  </si>
  <si>
    <t>FDS-2006-9bis-(c)</t>
  </si>
  <si>
    <t>FDS-2006-9bis-(b)</t>
  </si>
  <si>
    <t>FDS-2006-9bis-(a)</t>
  </si>
  <si>
    <t>FDS-2006-9bis</t>
  </si>
  <si>
    <t>3515</t>
  </si>
  <si>
    <t>FDS-2006-9</t>
  </si>
  <si>
    <t xml:space="preserve"> 3514</t>
  </si>
  <si>
    <t>3503</t>
  </si>
  <si>
    <t>FDS-2006-8</t>
  </si>
  <si>
    <t>3500</t>
  </si>
  <si>
    <t xml:space="preserve">3500 - Justus Lipsius </t>
  </si>
  <si>
    <t>FDS-2006-7</t>
  </si>
  <si>
    <t>3498</t>
  </si>
  <si>
    <t>FDS-2006-6</t>
  </si>
  <si>
    <t>3496</t>
  </si>
  <si>
    <t>FDS-2006-5</t>
  </si>
  <si>
    <t xml:space="preserve"> 3495</t>
  </si>
  <si>
    <t>3494</t>
  </si>
  <si>
    <t>FDS-2006-4</t>
  </si>
  <si>
    <t xml:space="preserve"> 3493</t>
  </si>
  <si>
    <t>3491</t>
  </si>
  <si>
    <t>FDS-2006-3</t>
  </si>
  <si>
    <t xml:space="preserve"> 3477</t>
  </si>
  <si>
    <t>3476</t>
  </si>
  <si>
    <t>FDS-2006-2</t>
  </si>
  <si>
    <t xml:space="preserve"> 3475</t>
  </si>
  <si>
    <t>3471</t>
  </si>
  <si>
    <t>FDS-2006-1b</t>
  </si>
  <si>
    <t>1b</t>
  </si>
  <si>
    <t>3470</t>
  </si>
  <si>
    <t>FDS-2006-1a</t>
  </si>
  <si>
    <t>1a</t>
  </si>
  <si>
    <t>FDS-2006-1a│←</t>
  </si>
  <si>
    <t>FDS-2006-1b│←</t>
  </si>
  <si>
    <t>FDS-2006-2│←</t>
  </si>
  <si>
    <t>FDS-2006-3│←</t>
  </si>
  <si>
    <t>FDS-2006-4│←</t>
  </si>
  <si>
    <t>FDS-2006-5│←</t>
  </si>
  <si>
    <t>FDS-2006-6│←</t>
  </si>
  <si>
    <t>FDS-2006-7│←</t>
  </si>
  <si>
    <t>FDS-2006-9│←</t>
  </si>
  <si>
    <t>FDS-2006-9bis│←</t>
  </si>
  <si>
    <t>FDS-2006-10│←</t>
  </si>
  <si>
    <t>FDS-2006-11│←</t>
  </si>
  <si>
    <t>FDS-2006-12│←</t>
  </si>
  <si>
    <t>FDS-2006-13│←</t>
  </si>
  <si>
    <t>FDS-2006-14│←</t>
  </si>
  <si>
    <t>FDS-2006-15a│←</t>
  </si>
  <si>
    <t>FDS-2006-15b│←</t>
  </si>
  <si>
    <t>FDS-2006-17│←</t>
  </si>
  <si>
    <t>FDS-2006-18│←</t>
  </si>
  <si>
    <t>FDS-2006-19│←</t>
  </si>
  <si>
    <t>FDS-2006-20│←</t>
  </si>
  <si>
    <t>FDS-2006-21│←</t>
  </si>
  <si>
    <t>FDS-2006-22b│←</t>
  </si>
  <si>
    <t>FDS-2006-23│←</t>
  </si>
  <si>
    <t>FDS-2006-24│←</t>
  </si>
  <si>
    <t>FDS-2006-25│←</t>
  </si>
  <si>
    <t>FDS-2006-26│←</t>
  </si>
  <si>
    <t>FDS-2006-27│←</t>
  </si>
  <si>
    <t>FDS-2006-28│←</t>
  </si>
  <si>
    <t>3736</t>
  </si>
  <si>
    <t>FDS-2007-23</t>
  </si>
  <si>
    <t>3733</t>
  </si>
  <si>
    <t>FDS-2007-22</t>
  </si>
  <si>
    <t xml:space="preserve"> 3732</t>
  </si>
  <si>
    <t>3724</t>
  </si>
  <si>
    <t>FDS-2007-21</t>
  </si>
  <si>
    <t xml:space="preserve"> 3714</t>
  </si>
  <si>
    <t>3710</t>
  </si>
  <si>
    <t>FDS-2007-20</t>
  </si>
  <si>
    <t xml:space="preserve"> 3709</t>
  </si>
  <si>
    <t>3701</t>
  </si>
  <si>
    <t>FDS-2007-19</t>
  </si>
  <si>
    <t>3683</t>
  </si>
  <si>
    <t>FDS-2007-18bis</t>
  </si>
  <si>
    <t xml:space="preserve"> 3682</t>
  </si>
  <si>
    <t>3678</t>
  </si>
  <si>
    <t>FDS-2007-18</t>
  </si>
  <si>
    <t xml:space="preserve"> 3677</t>
  </si>
  <si>
    <t>3676</t>
  </si>
  <si>
    <t>FDS-2007-17</t>
  </si>
  <si>
    <t xml:space="preserve"> 3675</t>
  </si>
  <si>
    <t>3673</t>
  </si>
  <si>
    <t>FDS-2007-16</t>
  </si>
  <si>
    <t>3671</t>
  </si>
  <si>
    <t>FDS-2007-15bis</t>
  </si>
  <si>
    <t>15bis</t>
  </si>
  <si>
    <t xml:space="preserve"> 3668</t>
  </si>
  <si>
    <t>3667</t>
  </si>
  <si>
    <t>FDS-2007-15</t>
  </si>
  <si>
    <t>3669</t>
  </si>
  <si>
    <t>FDS-2007-14</t>
  </si>
  <si>
    <t xml:space="preserve"> 3664</t>
  </si>
  <si>
    <t>3662</t>
  </si>
  <si>
    <t>FDS-2007-13</t>
  </si>
  <si>
    <t>3661</t>
  </si>
  <si>
    <t>FDS-2007-12</t>
  </si>
  <si>
    <t xml:space="preserve"> 3660</t>
  </si>
  <si>
    <t>3636</t>
  </si>
  <si>
    <t>FDS-2007-11</t>
  </si>
  <si>
    <t>3635</t>
  </si>
  <si>
    <t>FDS-2007-10</t>
  </si>
  <si>
    <t xml:space="preserve"> 3634</t>
  </si>
  <si>
    <t>3633</t>
  </si>
  <si>
    <t>FDS-2007-9</t>
  </si>
  <si>
    <t xml:space="preserve"> 3630</t>
  </si>
  <si>
    <t>3629</t>
  </si>
  <si>
    <t>FDS-2007-8</t>
  </si>
  <si>
    <t xml:space="preserve"> 3628</t>
  </si>
  <si>
    <t>3626</t>
  </si>
  <si>
    <t>FDS-2007-7</t>
  </si>
  <si>
    <t>3621</t>
  </si>
  <si>
    <t>FDS-2007-6</t>
  </si>
  <si>
    <t xml:space="preserve"> 3620</t>
  </si>
  <si>
    <t>3616</t>
  </si>
  <si>
    <t>FDS-2007-5</t>
  </si>
  <si>
    <t xml:space="preserve"> 3615</t>
  </si>
  <si>
    <t>3611</t>
  </si>
  <si>
    <t>FDS-2007-4</t>
  </si>
  <si>
    <t>3610</t>
  </si>
  <si>
    <t>FDS-2007-3</t>
  </si>
  <si>
    <t xml:space="preserve"> 3602</t>
  </si>
  <si>
    <t>3600</t>
  </si>
  <si>
    <t>FDS-2007-2</t>
  </si>
  <si>
    <t>3599</t>
  </si>
  <si>
    <t>FDS-2007-1</t>
  </si>
  <si>
    <t>FDS-2007-1│←</t>
  </si>
  <si>
    <t>FDS-2007-2│←</t>
  </si>
  <si>
    <t>FDS-2007-3│←</t>
  </si>
  <si>
    <t>FDS-2007-4│←</t>
  </si>
  <si>
    <t>FDS-2007-5│←</t>
  </si>
  <si>
    <t>FDS-2007-6│←</t>
  </si>
  <si>
    <t>FDS-2007-7│←</t>
  </si>
  <si>
    <t>FDS-2007-8│←</t>
  </si>
  <si>
    <t>FDS-2007-9│←</t>
  </si>
  <si>
    <t>FDS-2007-10│←</t>
  </si>
  <si>
    <t>FDS-2007-11│←</t>
  </si>
  <si>
    <t>FDS-2007-12│←</t>
  </si>
  <si>
    <t>FDS-2007-13│←</t>
  </si>
  <si>
    <t>FDS-2007-14│←</t>
  </si>
  <si>
    <t>FDS-2007-15│←</t>
  </si>
  <si>
    <t>FDS-2007-15bis│←</t>
  </si>
  <si>
    <t>FDS-2007-16│←</t>
  </si>
  <si>
    <t>FDS-2007-17│←</t>
  </si>
  <si>
    <t>FDS-2007-18│←</t>
  </si>
  <si>
    <t>FDS-2007-18bis│←</t>
  </si>
  <si>
    <t>FDS-2007-19│←</t>
  </si>
  <si>
    <t>FDS-2007-20│←</t>
  </si>
  <si>
    <t>FDS-2007-21│←</t>
  </si>
  <si>
    <t>FDS-2007-22│←</t>
  </si>
  <si>
    <t>FDS-2007-23│←</t>
  </si>
  <si>
    <t>13bis</t>
  </si>
  <si>
    <r>
      <rPr>
        <b/>
        <sz val="9"/>
        <color rgb="FFFFFF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2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2</t>
    </r>
    <r>
      <rPr>
        <b/>
        <sz val="9"/>
        <rFont val="Tahoma"/>
        <family val="2"/>
      </rPr>
      <t xml:space="preserve"> 2 </t>
    </r>
  </si>
  <si>
    <r>
      <rPr>
        <b/>
        <sz val="9"/>
        <color rgb="FFFFFF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FF0000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b/>
        <sz val="9"/>
        <color rgb="FF3366FF"/>
        <rFont val="Tahoma"/>
        <family val="2"/>
      </rPr>
      <t>1</t>
    </r>
    <r>
      <rPr>
        <b/>
        <sz val="9"/>
        <rFont val="Tahoma"/>
        <family val="2"/>
      </rPr>
      <t xml:space="preserve"> 1 </t>
    </r>
  </si>
  <si>
    <t>FDS-2008-1</t>
  </si>
  <si>
    <t>FDS-2008-2</t>
  </si>
  <si>
    <t>FDS-2008-3</t>
  </si>
  <si>
    <t>FDS-2008-4</t>
  </si>
  <si>
    <t>FDS-2008-5</t>
  </si>
  <si>
    <t>FDS-2008-6</t>
  </si>
  <si>
    <t>FDS-2008-7</t>
  </si>
  <si>
    <t>FDS-2008-8</t>
  </si>
  <si>
    <t>FDS-2008-9</t>
  </si>
  <si>
    <t>FDS-2008-10</t>
  </si>
  <si>
    <t>FDS-2008-11</t>
  </si>
  <si>
    <t>FDS-2008-12</t>
  </si>
  <si>
    <t>FDS-2008-13</t>
  </si>
  <si>
    <t>FDS-2008-13bis</t>
  </si>
  <si>
    <t>FDS-2008-14</t>
  </si>
  <si>
    <t>FDS-2008-15</t>
  </si>
  <si>
    <t>3741</t>
  </si>
  <si>
    <t>3742</t>
  </si>
  <si>
    <t xml:space="preserve"> 3746</t>
  </si>
  <si>
    <t>3747</t>
  </si>
  <si>
    <t>3752</t>
  </si>
  <si>
    <t>3753</t>
  </si>
  <si>
    <t>FDS-2008-6│←</t>
  </si>
  <si>
    <t>3764</t>
  </si>
  <si>
    <t xml:space="preserve"> 3765</t>
  </si>
  <si>
    <t>3766</t>
  </si>
  <si>
    <t>FDS-2008-7│←</t>
  </si>
  <si>
    <t>FDS-2008-8│←</t>
  </si>
  <si>
    <t>3767</t>
  </si>
  <si>
    <t xml:space="preserve"> 3771</t>
  </si>
  <si>
    <t>FDS-2008-9│←</t>
  </si>
  <si>
    <t>3772</t>
  </si>
  <si>
    <t xml:space="preserve"> 3774</t>
  </si>
  <si>
    <t>FDS-2008-10│←</t>
  </si>
  <si>
    <t>3775</t>
  </si>
  <si>
    <t xml:space="preserve"> 3779</t>
  </si>
  <si>
    <t>FDS-2008-10-(a)</t>
  </si>
  <si>
    <t>FDS-2008-10-(b)</t>
  </si>
  <si>
    <t>FDS-2008-10-(c)</t>
  </si>
  <si>
    <t>FDS-2008-10-(d)</t>
  </si>
  <si>
    <t>3780</t>
  </si>
  <si>
    <t>FDS-2008-11│←</t>
  </si>
  <si>
    <t>3782</t>
  </si>
  <si>
    <t>FDS-2008-12│←</t>
  </si>
  <si>
    <t>3783</t>
  </si>
  <si>
    <t>FDS-2008-13│←</t>
  </si>
  <si>
    <t>3784</t>
  </si>
  <si>
    <t>FDS-2008-13bis│←</t>
  </si>
  <si>
    <t>FDS-2008-14│←</t>
  </si>
  <si>
    <t>3787</t>
  </si>
  <si>
    <t xml:space="preserve"> 3789</t>
  </si>
  <si>
    <t>FDS-2008-15│←</t>
  </si>
  <si>
    <t>3790</t>
  </si>
  <si>
    <t>/ 379</t>
  </si>
  <si>
    <t>FDS-2008-16</t>
  </si>
  <si>
    <t>FDS-2008-16│←</t>
  </si>
  <si>
    <t>3794</t>
  </si>
  <si>
    <t xml:space="preserve"> 3796</t>
  </si>
  <si>
    <t>FDS-2008-17</t>
  </si>
  <si>
    <t>FDS-2008-17│←</t>
  </si>
  <si>
    <t>3797</t>
  </si>
  <si>
    <t xml:space="preserve"> 3798</t>
  </si>
  <si>
    <t>FDS-2008-18</t>
  </si>
  <si>
    <t>FDS-2008-18│←</t>
  </si>
  <si>
    <t>3800</t>
  </si>
  <si>
    <t xml:space="preserve"> 3803</t>
  </si>
  <si>
    <t>FDS-2008-19</t>
  </si>
  <si>
    <t>FDS-2008-19│←</t>
  </si>
  <si>
    <t>3804</t>
  </si>
  <si>
    <t xml:space="preserve"> 3808</t>
  </si>
  <si>
    <t>FDS-2008-20</t>
  </si>
  <si>
    <t>FDS-2008-20│←</t>
  </si>
  <si>
    <t>3809</t>
  </si>
  <si>
    <t xml:space="preserve"> 3813</t>
  </si>
  <si>
    <t>FDS-2008-21</t>
  </si>
  <si>
    <t>FDS-2008-21│←</t>
  </si>
  <si>
    <t>3825</t>
  </si>
  <si>
    <t xml:space="preserve"> 3829</t>
  </si>
  <si>
    <t>FDS-2008-22</t>
  </si>
  <si>
    <t>FDS-2008-22│←</t>
  </si>
  <si>
    <t>3830</t>
  </si>
  <si>
    <t>FDS-2008-23</t>
  </si>
  <si>
    <t>FDS-2008-23│←</t>
  </si>
  <si>
    <t>3831</t>
  </si>
  <si>
    <t xml:space="preserve"> 3836</t>
  </si>
  <si>
    <t>FDS-2008-24</t>
  </si>
  <si>
    <t>FDS-2008-24│←</t>
  </si>
  <si>
    <t>3842</t>
  </si>
  <si>
    <t xml:space="preserve"> 3844</t>
  </si>
  <si>
    <t>FDS-2008-25</t>
  </si>
  <si>
    <t>FDS-2008-25│←</t>
  </si>
  <si>
    <t>3845</t>
  </si>
  <si>
    <t xml:space="preserve"> 3847</t>
  </si>
  <si>
    <t>3848</t>
  </si>
  <si>
    <t>FDS-2008-26</t>
  </si>
  <si>
    <t>FDS-2008-26│←</t>
  </si>
  <si>
    <t>FDS-2008-27</t>
  </si>
  <si>
    <t>FDS-2008-27│←</t>
  </si>
  <si>
    <t>3849</t>
  </si>
  <si>
    <t xml:space="preserve"> 3858</t>
  </si>
  <si>
    <t>3859</t>
  </si>
  <si>
    <t>FDS-2008-28</t>
  </si>
  <si>
    <t>FDS-2008-28│←</t>
  </si>
  <si>
    <t>FDS-2008-29</t>
  </si>
  <si>
    <t>FDS-2008-29│←</t>
  </si>
  <si>
    <t>3860</t>
  </si>
  <si>
    <t xml:space="preserve"> 3864</t>
  </si>
  <si>
    <t xml:space="preserve"> 3982</t>
  </si>
  <si>
    <t>3981</t>
  </si>
  <si>
    <t>FDS-2009-29-(b)</t>
  </si>
  <si>
    <t>FDS-2009-29-(a)</t>
  </si>
  <si>
    <t xml:space="preserve"> 3981</t>
  </si>
  <si>
    <t>3980</t>
  </si>
  <si>
    <t>FDS-2009-28</t>
  </si>
  <si>
    <t xml:space="preserve"> 3979</t>
  </si>
  <si>
    <t>3970</t>
  </si>
  <si>
    <t>28292009-27</t>
  </si>
  <si>
    <t>3969</t>
  </si>
  <si>
    <t>FDS-2009-26ter</t>
  </si>
  <si>
    <t>26ter</t>
  </si>
  <si>
    <t>3968</t>
  </si>
  <si>
    <t>FDS-2009-26bis</t>
  </si>
  <si>
    <t>26bis</t>
  </si>
  <si>
    <t xml:space="preserve"> 3967</t>
  </si>
  <si>
    <t>3958</t>
  </si>
  <si>
    <t>FDS-2009-26</t>
  </si>
  <si>
    <t>3957</t>
  </si>
  <si>
    <t>FDS-2009-25</t>
  </si>
  <si>
    <t xml:space="preserve"> 3955</t>
  </si>
  <si>
    <t>3951</t>
  </si>
  <si>
    <t>FDS-2009-24</t>
  </si>
  <si>
    <t xml:space="preserve"> 3950</t>
  </si>
  <si>
    <t>3941</t>
  </si>
  <si>
    <t>FDS-2009-23</t>
  </si>
  <si>
    <t>3940</t>
  </si>
  <si>
    <t>FDS-2009-22</t>
  </si>
  <si>
    <t xml:space="preserve"> 3938</t>
  </si>
  <si>
    <t>3929</t>
  </si>
  <si>
    <t>FDS-2009-21</t>
  </si>
  <si>
    <t>3928</t>
  </si>
  <si>
    <t>FDS-2009-20</t>
  </si>
  <si>
    <t xml:space="preserve"> 3927</t>
  </si>
  <si>
    <t>3923</t>
  </si>
  <si>
    <t>FDS-2009-19</t>
  </si>
  <si>
    <t>3922</t>
  </si>
  <si>
    <t>FDS-2009-18</t>
  </si>
  <si>
    <t>3921</t>
  </si>
  <si>
    <t>FDS-2009-17</t>
  </si>
  <si>
    <t xml:space="preserve"> 3920</t>
  </si>
  <si>
    <t>3916</t>
  </si>
  <si>
    <t>FDS-2009-16</t>
  </si>
  <si>
    <t xml:space="preserve"> 3915</t>
  </si>
  <si>
    <t>3911</t>
  </si>
  <si>
    <t>FDS-2009-15</t>
  </si>
  <si>
    <t xml:space="preserve"> 3910</t>
  </si>
  <si>
    <t>3909</t>
  </si>
  <si>
    <t>FDS-2009-14</t>
  </si>
  <si>
    <t xml:space="preserve"> 3908</t>
  </si>
  <si>
    <t>3904</t>
  </si>
  <si>
    <t>FDS-2009-13</t>
  </si>
  <si>
    <t xml:space="preserve"> 3903</t>
  </si>
  <si>
    <t>3899</t>
  </si>
  <si>
    <t>FDS-2009-12</t>
  </si>
  <si>
    <t xml:space="preserve"> 3897</t>
  </si>
  <si>
    <t>3893</t>
  </si>
  <si>
    <t>FDS-2009-11</t>
  </si>
  <si>
    <t xml:space="preserve"> 3892</t>
  </si>
  <si>
    <t>3888</t>
  </si>
  <si>
    <t>FDS-2009-10</t>
  </si>
  <si>
    <t>3887</t>
  </si>
  <si>
    <t>FDS-2009-9</t>
  </si>
  <si>
    <t>3886</t>
  </si>
  <si>
    <t>FDS-2009-8</t>
  </si>
  <si>
    <t xml:space="preserve"> 3885</t>
  </si>
  <si>
    <t>3884</t>
  </si>
  <si>
    <t>FDS-2009-7</t>
  </si>
  <si>
    <t xml:space="preserve"> 3883</t>
  </si>
  <si>
    <t>3882</t>
  </si>
  <si>
    <t>FDS-2009-6</t>
  </si>
  <si>
    <t>3881</t>
  </si>
  <si>
    <t>FDS-2009-5</t>
  </si>
  <si>
    <t>3880</t>
  </si>
  <si>
    <t>FDS-2009-4</t>
  </si>
  <si>
    <t>3879</t>
  </si>
  <si>
    <t>FDS-2009-3</t>
  </si>
  <si>
    <t xml:space="preserve"> 3878</t>
  </si>
  <si>
    <t>3874</t>
  </si>
  <si>
    <t>FDS-2009-2</t>
  </si>
  <si>
    <t>3873</t>
  </si>
  <si>
    <t>FDS-2009-1-(b)</t>
  </si>
  <si>
    <t>▬ PhN Nr .5 / 2009 (pg. 6) ▬</t>
  </si>
  <si>
    <t>FDS-2009-1-(a)</t>
  </si>
  <si>
    <t>FDS-2009-2│←</t>
  </si>
  <si>
    <t>FDS-2009-3│←</t>
  </si>
  <si>
    <t>FDS-2009-4│←</t>
  </si>
  <si>
    <t>FDS-2009-5│←</t>
  </si>
  <si>
    <t>FDS-2009-6│←</t>
  </si>
  <si>
    <t>FDS-2009-7│←</t>
  </si>
  <si>
    <t>FDS-2009-8│←</t>
  </si>
  <si>
    <t>FDS-2009-9│←</t>
  </si>
  <si>
    <t>FDS-2009-10│←</t>
  </si>
  <si>
    <t>FDS-2009-11│←</t>
  </si>
  <si>
    <t>FDS-2009-12│←</t>
  </si>
  <si>
    <t>FDS-2009-13│←</t>
  </si>
  <si>
    <t>FDS-2009-14│←</t>
  </si>
  <si>
    <t>FDS-2009-15│←</t>
  </si>
  <si>
    <t>FDS-2009-16│←</t>
  </si>
  <si>
    <t>FDS-2009-17│←</t>
  </si>
  <si>
    <t>FDS-2009-18│←</t>
  </si>
  <si>
    <t>FDS-2009-19│←</t>
  </si>
  <si>
    <t>FDS-2009-20│←</t>
  </si>
  <si>
    <t>FDS-2009-21│←</t>
  </si>
  <si>
    <t>FDS-2009-22│←</t>
  </si>
  <si>
    <t>FDS-2009-23│←</t>
  </si>
  <si>
    <t>FDS-2009-24│←</t>
  </si>
  <si>
    <t>FDS-2009-25│←</t>
  </si>
  <si>
    <t>FDS-2009-26│←</t>
  </si>
  <si>
    <t>FDS-2009-26bis│←</t>
  </si>
  <si>
    <t>FDS-2009-26ter│←</t>
  </si>
  <si>
    <t>28292009-27│←</t>
  </si>
  <si>
    <t>FDS-2009-28│←</t>
  </si>
  <si>
    <t>FDS-2009-29│←</t>
  </si>
  <si>
    <t>FDS-2009-1│←</t>
  </si>
  <si>
    <t>▬ PhN N°. 5 / 2008 N (pg. 7 - 8) ▬</t>
  </si>
  <si>
    <t>▬ PhN N°. 1 / 2009 (pg.  2 ) ▬</t>
  </si>
  <si>
    <t>▬ PhN N°. 1 / 2009 (pg.  3 ) ▬</t>
  </si>
  <si>
    <t>▬ PhN N°. 1 / 2009 (pg.  5 - 6 ) ▬</t>
  </si>
  <si>
    <t>▬ PhN N°. 1 / 2009 (pg.  7 - 8) ▬</t>
  </si>
  <si>
    <t>▬ PhN N°. 1 / 2009 (pg.  9) ▬</t>
  </si>
  <si>
    <t>▬ PhN N°. 2 / 2009 (pg.  2) ▬</t>
  </si>
  <si>
    <t>▬ PhN N°. 2 / 2009 (pg. 3 - 4) ▬</t>
  </si>
  <si>
    <t>▬ PhN N°. 2 / 2009 (pg. 5 - 6) ▬</t>
  </si>
  <si>
    <t>▬ PhN N°. 2 / 2009 (pg. 9 - 10) ▬</t>
  </si>
  <si>
    <t>▬ PhN N°. 3 / 2009 (pg. 2 - 3) ▬</t>
  </si>
  <si>
    <t>▬ PhN N°. 3 / 2009 (pg. 3 - 4) ▬</t>
  </si>
  <si>
    <t>▬ PhN N°. 3 / 2009 (pg. 4 - 5) ▬</t>
  </si>
  <si>
    <t>▬ PhN N°. 3 / 2009 (pg. 5 - 6) ▬</t>
  </si>
  <si>
    <t>▬ PhN N°. 3 / 2009 (pg. 6 - 7) ▬</t>
  </si>
  <si>
    <t>▬ PhN N°. 3 / 2009 (pg. 8 - 9) ▬</t>
  </si>
  <si>
    <t>▬ PhN N°. 4 / 2009 (pg. 2) ▬</t>
  </si>
  <si>
    <t>▬ PhN N°. 4 / 2009 (pg. 3 - 4) ▬</t>
  </si>
  <si>
    <t>▬ PhN N°. 4 / 2009 (pg. 5) ▬</t>
  </si>
  <si>
    <t>▬ PhN N°. 4 / 2009 (pg. 6) ▬</t>
  </si>
  <si>
    <t>▬ PhN N°. 4 / 2009 (pg. 7 - 8) ▬</t>
  </si>
  <si>
    <t>▬ PhN N°. 4 / 2009 (pg. 8 - 9) ▬</t>
  </si>
  <si>
    <t>▬ PhN N°.4 / 2009 (pg. 9 - 10) ▬</t>
  </si>
  <si>
    <t>▬ PhN N°. 5 / 2009 (pg. 4 - 7) ▬</t>
  </si>
  <si>
    <t>▬ PhN N°. 5 / 2009 (pg. 8 - 9) ▬</t>
  </si>
  <si>
    <t>▬ PhN N°. 5 / 2009 (pg. 10 - 11) ▬</t>
  </si>
  <si>
    <t>▬Philanews N°. .. / ..(pg..-..)▬</t>
  </si>
  <si>
    <t>▬ PHN N°. 1 / 99 (pg. 2 - 3) ▬</t>
  </si>
  <si>
    <t>▬ PHN N°. 1 / 99 (pg. 4 - 5) ▬</t>
  </si>
  <si>
    <t>▬ PHN N°. 1 / 99 (pg. 6 - 7) ▬</t>
  </si>
  <si>
    <t>▬ PHN N°. 2 / 99 (pg. 2 - 3) ▬</t>
  </si>
  <si>
    <t>▬ PHN N°. 2 / 99 (pg. 4 - 5) ▬</t>
  </si>
  <si>
    <t>▬ PHN N°. 2 / 99 (pg. 6 - 7) ▬</t>
  </si>
  <si>
    <t>▬ PHN N°. 2 / 99 (pg. 8 - 9) ▬</t>
  </si>
  <si>
    <t>▬ PHN N°. 3 / 99 (pg. 2 - 3) ▬</t>
  </si>
  <si>
    <t>▬ PHN N°. 3 / 99 (pg. 4 - 5) ▬</t>
  </si>
  <si>
    <t>▬ PHN N°. 3 / 99 (pg. 6 - 7) ▬</t>
  </si>
  <si>
    <t>▬ PHN N°. 3 / 99 (pg. 8 - 9) ▬</t>
  </si>
  <si>
    <t>▬ PHN N°. 3 / 99 (pg. 10 - 11) ▬</t>
  </si>
  <si>
    <t>▬ PHN N°. 3 / 99 (pg. 12 - 13) ▬</t>
  </si>
  <si>
    <t>▬ PHN N°. 4 / 99 (pg. 6 - 7) ▬</t>
  </si>
  <si>
    <t>▬ PHN N°. 4 / 99 (pg. 12) ▬</t>
  </si>
  <si>
    <t>▬ PHN N°. 4 / 99 (pg. 14 - 15) ▬</t>
  </si>
  <si>
    <t>▬ PHN N°. 5 / 99 (pg. 2 - 3) ▬</t>
  </si>
  <si>
    <t>▬ PHN N°. 5 / 99 (pg. 4 - 5) ▬</t>
  </si>
  <si>
    <t>▬ PHN N°. 5 / 99 (pg. 6 -7) ▬</t>
  </si>
  <si>
    <t>▬ PHN N°. 5 / 99 (pg. 8 - 11) ▬</t>
  </si>
  <si>
    <t>▬ PhN N°. 1 / 2000 (pg. 2 - 3) ▬</t>
  </si>
  <si>
    <t>▬ PhN N°. 1 / 2000 (pg. 4 - 5) ▬</t>
  </si>
  <si>
    <t>▬ PhN N°. 1 / 2000 (pg. 6 - 7) ▬</t>
  </si>
  <si>
    <t>▬ PhN N°. 1 / 2000 (pg. 9 - 10) ▬</t>
  </si>
  <si>
    <t>▬ PhN N°. 1 / 2000 (pg. 12 - 13) ▬</t>
  </si>
  <si>
    <t>▬ PhN N°. 1 / 2000 (pg. 14 - 15) ▬</t>
  </si>
  <si>
    <t>▬ PhN N°. 2 / 2000 (pg. 2 - 4) ▬</t>
  </si>
  <si>
    <t>▬ PhN N°. 2 / 2000 (pg. 6 - 7) ▬</t>
  </si>
  <si>
    <t>▬ PhN N°. 2 / 2000 (pg. 8 - 9) ▬</t>
  </si>
  <si>
    <t>▬ PhN N°. 2 / 2000 (pg. 10 - 11 ) ▬</t>
  </si>
  <si>
    <t>▬ PhN N°. 3 / 2000 (pg. 2 - 3) ▬</t>
  </si>
  <si>
    <t>▬ PhN N°. 3 / 2000 (pg. 4 - 5) ▬</t>
  </si>
  <si>
    <t>▬ PhN N°. 3 / 2000 (pg. 6 - 7) ▬</t>
  </si>
  <si>
    <t>▬ PhN N°. 4 / 2000 (pg. 2 - 4) ▬</t>
  </si>
  <si>
    <t>▬ PhN N°. 4 / 2000 (pg. 5 - 7) ▬</t>
  </si>
  <si>
    <t>▬ PhN N°. 4 / 2000 (pg. 8 - 9) ▬</t>
  </si>
  <si>
    <t>▬ PhN N°. 4 / 2000 (pg. 10 - 11) ▬</t>
  </si>
  <si>
    <t>▬ PhN N°. 5 / 2000 (pg. 1 - 3) ▬</t>
  </si>
  <si>
    <t>▬ PhN N°. 5 / 2000 (pg. 5 - 6) ▬</t>
  </si>
  <si>
    <t>▬ PhN N°. 5 / 2000 (pg. 6 - 10) ▬</t>
  </si>
  <si>
    <t>▬ PhN N°. 1 / 2001 (pg. 3 - 4) ▬</t>
  </si>
  <si>
    <t>▬ PhN N°. 1 / 2001 (pg. 5 -6) ▬</t>
  </si>
  <si>
    <t>▬ PhN N°. 1 / 2001 (pg. 7 - 8) ▬</t>
  </si>
  <si>
    <t>▬ PhN N°. 2 / 2001 (pg. 2) ▬</t>
  </si>
  <si>
    <t>▬ PhN N°. 2 / 2001 (pg. 3) ▬</t>
  </si>
  <si>
    <t>▬ PhN N°. 2 / 2001 (pg. 5) ▬</t>
  </si>
  <si>
    <t>▬ PhN N°. 2 / 2001 (pg. 6 - 8) ▬</t>
  </si>
  <si>
    <t>▬ PhN N°. 2 / 2001 (pg. 8 - 11) ▬</t>
  </si>
  <si>
    <t>▬ PhN N°. 3 / 2001 (pg. 4 - 7) ▬</t>
  </si>
  <si>
    <t>▬ PhN N°. 3 / 2001 (pg. 8 - 9) ▬</t>
  </si>
  <si>
    <t>▬ PhN N°. 3 / 2001 (pg. 12 - 13) ▬</t>
  </si>
  <si>
    <t>▬ PhN N°. 3 / 2001 (pg. 14 - 15) ▬</t>
  </si>
  <si>
    <t>▬ PhN N°. 3 / 2001 (pg. 16 - 18) ▬</t>
  </si>
  <si>
    <t>▬ PhN N°. 3 / 2001 (pg. 19 - 20) ▬</t>
  </si>
  <si>
    <t>▬ PhN N°. 4 / 2001 (pg. 2 - 3) ▬</t>
  </si>
  <si>
    <t>▬ PhN N°. 4 / 2001 (pg.4 - 7) ▬</t>
  </si>
  <si>
    <t>▬ PhN N°. 4 / 2001 (pg. 8 - 9) ▬</t>
  </si>
  <si>
    <t>▬ PhN N°. 5 / 2001 (pg. 2 - 9) ▬</t>
  </si>
  <si>
    <t>▬ PhN N°. 5 / 2001 (pg. 15 - 16) ▬</t>
  </si>
  <si>
    <t>▬ PhN Flash N°. 5 / 2001 ▬</t>
  </si>
  <si>
    <t>▬ PhN N°. 5 / 2001 (pg. 10 - 14) ▬</t>
  </si>
  <si>
    <t>▬ PHN N°. 1 / 2002 (pg. 1 - 2) ▬</t>
  </si>
  <si>
    <t>▬ PHN N°. 1 / 2002 (pg. 4 - 5) ▬</t>
  </si>
  <si>
    <t>▬ PHN N°. 1 / 2002 (pg. 6) ▬</t>
  </si>
  <si>
    <t>▬ PHN N°. 1 / 2002 (pg. 7 - 8) ▬</t>
  </si>
  <si>
    <t>▬ PHN N°. 2 / 2002 (pg. 2 - 3 ) ▬</t>
  </si>
  <si>
    <t>▬ PHN N°. 2 / 2002 (pg. 4 - 5) ▬</t>
  </si>
  <si>
    <t>▬ PHN N°. 2 / 2002 (pg. 6 ) ▬</t>
  </si>
  <si>
    <t>▬ PHN N°. 2 / 2002 (pg. 7 - 10) ▬</t>
  </si>
  <si>
    <t>▬ PHN N°. 3 / 2002 (pg. 3) ▬</t>
  </si>
  <si>
    <t>▬ PHN N°. 3 / 2002 (pg. 4 - 5) ▬</t>
  </si>
  <si>
    <t>▬ PHN N°. 3 / 2002 (pg. 6 - 7) ▬</t>
  </si>
  <si>
    <t>▬ PHN N°. 3 / 2002 (pg. 14 - 17) ▬</t>
  </si>
  <si>
    <t>▬ PHN N°. 4 / 2002 (pg. 4 - 7) ▬</t>
  </si>
  <si>
    <t>▬ PHN N°. 4 / 2002 (pg. 8 - 11) ▬</t>
  </si>
  <si>
    <t>▬ PHN N°. 4 / 2002 (pg. 16 - 19) ▬</t>
  </si>
  <si>
    <t>▬ PHN N°. 5 / 2002 (pg. 2 - 3) ▬</t>
  </si>
  <si>
    <t>▬ PHN N°. 5 / 2002 (pg. 4 - 5) ▬</t>
  </si>
  <si>
    <t>▬ PHN N°. 6 / 2002 (pg. 2 - 5) ▬</t>
  </si>
  <si>
    <t>▬ PHN N°. 5 / 2002 (pg. 8 - 9) ▬</t>
  </si>
  <si>
    <t>▬ PHN N°. 5 / 2002 (pg. 10 - 13) ▬</t>
  </si>
  <si>
    <t>▬ Philanews N°. .. / ..(pg..-..)▬</t>
  </si>
  <si>
    <t>▬ PhN N°. 1 / 2003 (pg 8 - 11) ▬</t>
  </si>
  <si>
    <t>▬ PhN N°. 1 / 2003 (pg. 12 - 15) ▬</t>
  </si>
  <si>
    <t>▬ PhN N°. 1 / 2003 (pg. 16 - 17) ▬</t>
  </si>
  <si>
    <t>▬ PhN N°. 1 / 2003 (pg. 18 - 20) ▬</t>
  </si>
  <si>
    <t>▬ PhN N°. 2 / 2003 (pg. 2 - 5) ▬</t>
  </si>
  <si>
    <t>▬ PhN N°. 2 / 2003 (pg. 6 - 9) ▬</t>
  </si>
  <si>
    <t>▬ PhN N°. 2 / 2003 (pg. 10 - 12) ▬</t>
  </si>
  <si>
    <t>▬ PhN N°. 2 / 2003 (pg. 12 -15 ) ▬</t>
  </si>
  <si>
    <t>▬ PhN N°. 3 / 2003 (pg. 4 - 7) ▬</t>
  </si>
  <si>
    <t>▬ PhN N°. 3 / 2003 (pg. 8 - 9) ▬</t>
  </si>
  <si>
    <t>▬ PhN N°. 3 / 2003 (pg. 10 - 11) ▬</t>
  </si>
  <si>
    <t>▬ PhN N°. 3 / 2003 (pg. 14 - 16) ▬</t>
  </si>
  <si>
    <t>▬ PhN N°. 3 / 2003 (pg. 18 - 19) ▬</t>
  </si>
  <si>
    <t>▬ PhN N°. 4 / 2003 (pg. 2 - 5) ▬</t>
  </si>
  <si>
    <t>▬ PhN N°. 4 / 2003 (pg. 8 - 9) ▬</t>
  </si>
  <si>
    <t>▬ PhN N°. 4 / 2003 (pg. 10 - 12) ▬</t>
  </si>
  <si>
    <t>▬ PhN N°. 4 / 2003 (pg.  14 - 15) ▬</t>
  </si>
  <si>
    <t>▬ PhN N°. 4 / 2003 (pg.  16 - 17) ▬</t>
  </si>
  <si>
    <t>▬ PhN N°. 5 / 2003 (pg. 2 - 3) ▬</t>
  </si>
  <si>
    <t>▬ PhN N°. 5 / 2003 (pg. 4 - 5) ▬</t>
  </si>
  <si>
    <t>▬ PhN N°. 5 / 2003 (pg. 6 - 9) ▬</t>
  </si>
  <si>
    <t>▬ PhN N°. 5 / 2003 (pg. 10 - 11) ▬</t>
  </si>
  <si>
    <t>▬ PhN N°. 5 / 2003 (pg. 10 - 12) ▬</t>
  </si>
  <si>
    <t>▬ PhN N°. 6 / 2003 (pg. 2 - 7) ▬</t>
  </si>
  <si>
    <t>▬ PhN N°. 6 / 2003 (pg. 20a - 20d) ▬</t>
  </si>
  <si>
    <t>▬ PhN N°. 1 / 2004 (pg. 2 - 3) ▬</t>
  </si>
  <si>
    <t>▬ PhN N°. 1 / 2004 (pg.4 - 6 ) ▬</t>
  </si>
  <si>
    <t>▬ PhN N°. 1 / 2004 (pg. 9 - 11) ▬</t>
  </si>
  <si>
    <t>▬ PhN N°. 1 / 2004 (pg. 12 + 17) ▬</t>
  </si>
  <si>
    <t>▬ PhN N°. 2 / 2004 (pg. 2 - 3) ▬</t>
  </si>
  <si>
    <t>▬ PhN N°. 2 / 2004 (pg.  4 - 5) ▬</t>
  </si>
  <si>
    <t>▬ PhN N°. 2 / 2004 (pg.  7) ▬</t>
  </si>
  <si>
    <t>▬ PhN N°. 2 / 2004 (pg.  8) ▬</t>
  </si>
  <si>
    <t>▬ PhN N°. 2 / 2004 (pg.  9) ▬</t>
  </si>
  <si>
    <t>▬ PhN N°. 2 / 2004 (pg. 10 - 11) ▬</t>
  </si>
  <si>
    <t>▬ PhN N°. 3 / 2004 (pg. 2 - 4) ▬</t>
  </si>
  <si>
    <t>▬ PhN N°. 3 / 2004 (pg. 5 - 6) ▬</t>
  </si>
  <si>
    <t>▬ PhN N°. 3 / 2004 (pg. 7 - 9) ▬</t>
  </si>
  <si>
    <t>▬ PhN N°. 3 / 2004 (pg. 10 - 11) ▬</t>
  </si>
  <si>
    <t>▬ PhN N°. 4 / 2004 (pg. 2 - 3) ▬</t>
  </si>
  <si>
    <t>▬ PhN N°. 4 / 2004 (pg. 4 - 5) ▬</t>
  </si>
  <si>
    <t>▬ PhN N°. 4 / 2004 (pg. 7 - 10) ▬</t>
  </si>
  <si>
    <t>▬ PhN N°. 4 / 2004 (pg. 11) ▬</t>
  </si>
  <si>
    <t>▬ PhN N°. 5 / 2004 (pg. 2 - 5) ▬</t>
  </si>
  <si>
    <t>▬ PhN N°. 5 / 2004 (pg.  6 - 7) ▬</t>
  </si>
  <si>
    <t>▬ PhN N°. 5 / 2004 (pg. 8 - 9) ▬</t>
  </si>
  <si>
    <t>▬ PhN N°. 5 / 2004 (pg. 10 - 12) ▬</t>
  </si>
  <si>
    <t>▬ PhN N°. 6 / 2004 (pg. 2 - 3) ▬</t>
  </si>
  <si>
    <t>▬ PhN N°. 6 / 2004 (pg. 4 - 6) ▬</t>
  </si>
  <si>
    <t>▬ PhN N°. 6 / 2004 (pg. 7 - 9) ▬</t>
  </si>
  <si>
    <t>▬ PhN N°. 6 / 2004 (pg. 10 - 11) ▬</t>
  </si>
  <si>
    <t>▬ PhN N°. 1 / 2005 (pg. 19) ▬</t>
  </si>
  <si>
    <t>▬ PhN N°. 1 / 2005 (pg. 4 - 5) ▬</t>
  </si>
  <si>
    <t>▬ PhN N°. 1 / 2005 (pg. 6 - 7) ▬</t>
  </si>
  <si>
    <t>▬ PhN N°. 1 / 2005 (pg. 8 - 9) ▬</t>
  </si>
  <si>
    <t>▬ PhN N°. 1 / 2005 (pg. 10 - 11) ▬</t>
  </si>
  <si>
    <t>▬ PhN N°. 1 / 2005 (pg. 13) ▬</t>
  </si>
  <si>
    <t>▬ PhN N°.2 / 2005 (pg. 4 - 7) ▬</t>
  </si>
  <si>
    <t>▬ PhN N°. 1 / 2005 (pg. 14 - 16) ▬</t>
  </si>
  <si>
    <t>▬ PhN N°. 2 / 2005 (pg. 8 - 9) ▬</t>
  </si>
  <si>
    <t>▬ PhN N°. 2 / 2005 (pg. 10 - 11) ▬</t>
  </si>
  <si>
    <t>▬ PhN N°. 2 / 2005 (pg. 11 - 13) ▬</t>
  </si>
  <si>
    <t>▬ PhN N°. 3 / 2005 (pg. 2 - 3) ▬</t>
  </si>
  <si>
    <t>▬ PhN N°. 3 / 2005 (pg. 4 - 5) ▬</t>
  </si>
  <si>
    <t>▬ PhN N°. 3 / 2005 (pg. 6 - 8) ▬</t>
  </si>
  <si>
    <t>▬ PhN N°. 3 / 2005 (pg. 9- 11) ▬</t>
  </si>
  <si>
    <t>▬ PhN N°. 4 / 2005 (pg. 2 - 3) ▬</t>
  </si>
  <si>
    <t>▬ PhN N°. 4 / 2005 (pg. 4 - 6) ▬</t>
  </si>
  <si>
    <t>▬ PhN N°. 4 / 2005 (pg. 7 - 8) ▬</t>
  </si>
  <si>
    <t>▬ PhN N°. 4 / 2005 (pg. 10 - 11) ▬</t>
  </si>
  <si>
    <t>▬ PhN N°. 5 / 2005 (pg. 2 - 3) ▬</t>
  </si>
  <si>
    <t>▬ PhN N°. 5 / 2005 (pg. 4 - 7) ▬</t>
  </si>
  <si>
    <t>▬ PhN N°. 5 / 2005 (pg. 8 - 9) ▬</t>
  </si>
  <si>
    <t>▬ PhN N°. 5 / 2005 (pg. Bijvoegsel uitgifte 19ter) ▬</t>
  </si>
  <si>
    <t>▬ PhN N°. 5 / 2005 (pg. 11 - 13) ▬</t>
  </si>
  <si>
    <t>▬ PhN N°. 5 / 2005 (pg. 14 - 15) ▬</t>
  </si>
  <si>
    <t>▬ PhN N°. 6 / 2005 (pg. 2 - 3) ▬</t>
  </si>
  <si>
    <t>▬ PhN N°. 6 / 2005 (pg. 4 - 5) ▬</t>
  </si>
  <si>
    <t>▬ PhN N°. 6 / 2005 (pg. 14 - 15) ▬</t>
  </si>
  <si>
    <t>▬ PhN N°. 6 / 2005 (pg.  8 - 9) ▬</t>
  </si>
  <si>
    <t>▬ PhN N°. 1 / 2006 (pg. 2 - 3) ▬</t>
  </si>
  <si>
    <t>▬ PhN N°. 1 / 2006 (pg. 4 - 6) ▬</t>
  </si>
  <si>
    <t>▬ PhN N°. 1 / 2006 (pg. 7 - 8) ▬</t>
  </si>
  <si>
    <t>▬ PhN N°. 1 / 2006 (pg. 9 - 10) ▬</t>
  </si>
  <si>
    <t>▬ PhN N°. 1 / 2006 (pg. 11 - 12) ▬</t>
  </si>
  <si>
    <t>▬ PhN N°. 1 / 2006 (pg. 13 - 14) ▬</t>
  </si>
  <si>
    <t>▬ PhN N°. 2 / 2006 (pg. 2 - 3) ▬</t>
  </si>
  <si>
    <t>▬ PhN N°. 2 / 2006 (pg. 5 - 6) ▬</t>
  </si>
  <si>
    <t>▬ PhN N°. 2 / 2006 (pg. 7 - 9) ▬</t>
  </si>
  <si>
    <t>▬ PhN N°. 2 / 2006 (pg. 10 - 11) ▬</t>
  </si>
  <si>
    <t>▬ PhN N°. 2 / 2006 (pg. 12 - 14) ▬</t>
  </si>
  <si>
    <t>▬ PhN N°. 2 / 2006 (pg. Bijvoegsel) ▬</t>
  </si>
  <si>
    <t>▬ PhN N°. 3 / 2006 (pg. 2 - 3) ▬</t>
  </si>
  <si>
    <t>▬ PhN N°. 3 / 2006 (pg. 4 - 5) ▬</t>
  </si>
  <si>
    <t>▬ PhN N°. 3 / 2006 (pg. 6 - 8) ▬</t>
  </si>
  <si>
    <t>▬ PhN N°. 3 / 2006 (pg. 9 - 10) ▬</t>
  </si>
  <si>
    <t>▬ PhN N°. 3 / 2006 (pg. 12 - 13) ▬</t>
  </si>
  <si>
    <t>▬ PhN N°. 3 / 2006 (pg. 14 - 15) ▬</t>
  </si>
  <si>
    <t>▬ PhN N°. 4 / 2006 (pg.  2 - 3) ▬</t>
  </si>
  <si>
    <t>▬ PhN N°. 4 / 2006 (pg. 4 - 5) ▬</t>
  </si>
  <si>
    <t>▬ PhN N°. 4 / 2006 (pg. 7 - 8) ▬</t>
  </si>
  <si>
    <t>▬ PhN N°. 4 / 2006 (pg. 9 - 10) ▬</t>
  </si>
  <si>
    <t>▬ PhN N°. 5 / 2006 (pg. 13 - 14) ▬</t>
  </si>
  <si>
    <t>▬ PhN N°. 5 / 2006 (pg. 15 - 16) ▬</t>
  </si>
  <si>
    <t>▬ PhN N°. 5 / 2006 (pg. 17 - 18) ▬</t>
  </si>
  <si>
    <t>▬ PhN N°. 1 / 2007 (pg. 2 - 3) ▬</t>
  </si>
  <si>
    <t>▬ PhN N°. 1 / 2007 (pg. 4 - 7) ▬</t>
  </si>
  <si>
    <t>▬ PhN N°. 1 / 2007 (pg. 8 - 9) ▬</t>
  </si>
  <si>
    <t>▬ PhN N°. 1 / 2007 (pg. 10 - 11) ▬</t>
  </si>
  <si>
    <t>▬ PhN N°. 1 / 2007 (pg. 12 - 13) ▬</t>
  </si>
  <si>
    <t>▬ PhN N°. 1 / 2007 (pg. 14 - 15) ▬</t>
  </si>
  <si>
    <t>▬ PhN N°. 2 / 2007 (pg. 2 - 4) ▬</t>
  </si>
  <si>
    <t>▬ PhN N°. 2 / 2007 (pg. 6 - 10) ▬</t>
  </si>
  <si>
    <t>▬ PhN N°. 2 / 2007 (pg. 11 - 13) ▬</t>
  </si>
  <si>
    <t>▬ PhN N°. 3 / 2007 (pg. 2 - 4) ▬</t>
  </si>
  <si>
    <t>▬ PhN N°. 3 / 2007 (pg. 5 - 6) ▬</t>
  </si>
  <si>
    <t>▬ PhN N°. 3 / 2007 (pg.7 - 9) ▬</t>
  </si>
  <si>
    <t>▬ PhN N°. 3 / 2007 (pg. 12 - 13) ▬</t>
  </si>
  <si>
    <t>▬ PhN N°. 3 / 2007 (pg. 10 - 11) ▬</t>
  </si>
  <si>
    <t>▬ PhN N°. 3 / 2007 (pg. 15 - 16) ▬</t>
  </si>
  <si>
    <t>▬ PhN N°. 4 / 2007 (pg. 2 - 5) ▬</t>
  </si>
  <si>
    <t>▬ PhN N°. 4 / 2007 (pg.6 - 9) ▬</t>
  </si>
  <si>
    <t>▬ PhN N°. 4 / 2007 (pg. 10 - 12) ▬</t>
  </si>
  <si>
    <t>▬ PhN N°. 4 / 2007 (pg. 13 - 14) ▬</t>
  </si>
  <si>
    <t>▬ PhN N°. 4 / 2007 (pg. 15 - 17) ▬</t>
  </si>
  <si>
    <t>▬ PhN N°. 4 / 2007 (pg. 18 - 19) ▬</t>
  </si>
  <si>
    <t>▬ PhN N°. 5 / 2007 (pg. 2 - 3) ▬</t>
  </si>
  <si>
    <t>▬ PhN N°. 5 / 2007 (pg. 4) ▬</t>
  </si>
  <si>
    <t>▬ PhN N°. 5 / 2007 (pg.  5) ▬</t>
  </si>
  <si>
    <t>▬ PhN N°. 5/ 2007 (pg. 6 - 7) ▬</t>
  </si>
  <si>
    <t>▬ PhN N°. 5 / 2007 (pg. 10 - 11) ▬</t>
  </si>
  <si>
    <t>▬ PhN N°. 5 / 2007 (pg. 8 - 9) ▬</t>
  </si>
  <si>
    <t>▬ PhN N°. 1 / 2008 (pg.  2 ) ▬</t>
  </si>
  <si>
    <t>▬ PhN N°. 1 / 2008 (pg. 3 ) ▬</t>
  </si>
  <si>
    <t>▬ PhN N°. 1 / 2008 (pg. 4 - 5) ▬</t>
  </si>
  <si>
    <t>▬ PhN N°. 1 / 2008 (pg.  6 ) ▬</t>
  </si>
  <si>
    <t>▬ PhN N°. 2 / 2008 (pg. 2 - 3) ▬</t>
  </si>
  <si>
    <t>▬ PhN N°. 2 / 2008 (pg. 3 - 4) ▬</t>
  </si>
  <si>
    <t>▬ PhN N°. 2 / 2008 (pg. 5) ▬</t>
  </si>
  <si>
    <t>▬ PhN N°. 2 / 2008 (pg. 6) ▬</t>
  </si>
  <si>
    <t>▬ PhN N°. 2 / 2008 (pg.  - ) ▬</t>
  </si>
  <si>
    <t>▬ PhN N°. 2 / 2008 (pg.  8) ▬</t>
  </si>
  <si>
    <t>▬ PhN N°. 2 / 2008 (pg.  9) ▬</t>
  </si>
  <si>
    <t>▬ PhN N°. 3 / 2008 (pg.  2) ▬</t>
  </si>
  <si>
    <t>▬ PhN N°. 3 / 2008 (pg.  3) ▬</t>
  </si>
  <si>
    <t>▬ PhN N°. 3 / 2008 (pg. 4 ) ▬</t>
  </si>
  <si>
    <t>▬ PhN N°. 3 / 2008 (pg. 5 - 6) ▬</t>
  </si>
  <si>
    <t>▬ PhN N°. 3 / 2008 (pg. 7 - 8) ▬</t>
  </si>
  <si>
    <t>▬ PhN N°. 3 / 2008 (pg. 9) ▬</t>
  </si>
  <si>
    <t>▬ PhN N°. 4 / 2008 (pg.  2) ▬</t>
  </si>
  <si>
    <t>▬ PhN N°. 4 / 2008 (pg.  3) ▬</t>
  </si>
  <si>
    <t>▬ PhN N°. 4 / 2008 (pg.  4) ▬</t>
  </si>
  <si>
    <t>▬ PhN N°. 4 / 2008 (pg.  5) ▬</t>
  </si>
  <si>
    <t>▬ PhN N°. 4 / 2008 (pg. 6 - 7) ▬</t>
  </si>
  <si>
    <t>▬ PhN N°. 4 / 2008 (pg. 8 ) ▬</t>
  </si>
  <si>
    <t>▬ PhN N°. 4 / 2008 (pg.  9) ▬</t>
  </si>
  <si>
    <t>▬ PhN N°. 5 / 2008 N (pg. 2 - 3) ▬</t>
  </si>
  <si>
    <t>▬ PhN N°. 5 / 2008 N (pg. 4) ▬</t>
  </si>
  <si>
    <t>▬ PhN N°. 5 / 2008 N (pg.  5) ▬</t>
  </si>
  <si>
    <t>date</t>
  </si>
  <si>
    <t>N°O</t>
  </si>
  <si>
    <t>Double</t>
  </si>
  <si>
    <t xml:space="preserve">digital </t>
  </si>
  <si>
    <t>FDS-AA-N°</t>
  </si>
  <si>
    <t>FDS-AA-N° │←</t>
  </si>
  <si>
    <t>FDS-YY-N°</t>
  </si>
  <si>
    <t>FDS-YY-N° │←</t>
  </si>
  <si>
    <t>year</t>
  </si>
  <si>
    <t>presale</t>
  </si>
  <si>
    <t>Emission</t>
  </si>
  <si>
    <t>Stamps on FDS</t>
  </si>
  <si>
    <t>from N°. ► N°.</t>
  </si>
  <si>
    <t>R=right; L=left</t>
  </si>
  <si>
    <t>cuting ►</t>
  </si>
  <si>
    <t>in poss.</t>
  </si>
  <si>
    <t xml:space="preserve"> physical inventory			</t>
  </si>
  <si>
    <t>overview &amp; back</t>
  </si>
  <si>
    <t xml:space="preserve">overview </t>
  </si>
  <si>
    <t>back</t>
  </si>
  <si>
    <t>series</t>
  </si>
  <si>
    <t>2793 / 2795 - Promotion of philately: stamp+block BL78</t>
  </si>
  <si>
    <t xml:space="preserve">2796 / 2803 - Occasional issues: stamps from booklet B31 </t>
  </si>
  <si>
    <t xml:space="preserve">2805 / 2808 - Nature: Owls </t>
  </si>
  <si>
    <t xml:space="preserve">2809 / 2813 - 50 years Navo </t>
  </si>
  <si>
    <t>2814 - 125th anniversary of the Universal Postal Union (UPU)</t>
  </si>
  <si>
    <t xml:space="preserve">2815 / 2816 - Europe: Nature reserves </t>
  </si>
  <si>
    <t xml:space="preserve">2817 / 2818 - Stamp Day - "150 years of Belgian stamps".                </t>
  </si>
  <si>
    <t xml:space="preserve">2819 /2821 - Motorsport: stamps + block BL79 </t>
  </si>
  <si>
    <t xml:space="preserve">2822 - James Ensor: Joint issue with Israel </t>
  </si>
  <si>
    <t xml:space="preserve">2823 / 2824 - Tourism </t>
  </si>
  <si>
    <t xml:space="preserve">2825 / 2827 - Belgian chocolate </t>
  </si>
  <si>
    <t>2828 - 40 years of royal marriage - 2 July 1959 (King Albert II and Queen Paola)</t>
  </si>
  <si>
    <t>2832 / 2837 - Bruphila '99. 150 years of Belgian stamps: block BL80</t>
  </si>
  <si>
    <t xml:space="preserve">2838 / 2839 - Nobel Prize winners </t>
  </si>
  <si>
    <t xml:space="preserve">2840 - King Albert II (type MVTM) </t>
  </si>
  <si>
    <t xml:space="preserve">2841 / 2849 - Youth philately (20th anniversary of the 1st comic stamp):  Block BL81 </t>
  </si>
  <si>
    <t>2851 / 2852 - Solidarity. Red Cross</t>
  </si>
  <si>
    <t>2853 - Christmas and New Year</t>
  </si>
  <si>
    <t>2856 / 2857 - The princely wedding + block BL82</t>
  </si>
  <si>
    <t>2858 / 2877 - A journey through the 20th century in 80 stamps: first part: block BL83</t>
  </si>
  <si>
    <t>2879 / 2881 - Promotion of philately. The Belgian Royal House</t>
  </si>
  <si>
    <t xml:space="preserve">2882 / 2884 - Brus-Brux 2000. European city of culture of the year 2000               </t>
  </si>
  <si>
    <t>2887 / 2889 - 500th anniversary of Charles V</t>
  </si>
  <si>
    <t xml:space="preserve">2890 - "World Mathemitical Year 2000". Exact sciences </t>
  </si>
  <si>
    <t>2891 - Make your mark on the future. Children's drawing.</t>
  </si>
  <si>
    <t>2892 / 2893 - European Football Championships.</t>
  </si>
  <si>
    <t>2895 - Red Cross. Kites + Red Cross and Red Crescent logos.</t>
  </si>
  <si>
    <t xml:space="preserve">2896 / 2899 - "The World Wide Fund For Nature": Amphibians and reptiles   </t>
  </si>
  <si>
    <t>2900 - Stamp Day: "Reading and writing, that's life".</t>
  </si>
  <si>
    <t>2901 - Belgica 2001. Celebration of the 500th anniversary of the appointment of François de Tassis as "captain and postmaster".</t>
  </si>
  <si>
    <t>2903 / 2905 - Ghent Floralies X</t>
  </si>
  <si>
    <t>2906 - The Prince Philip Fund</t>
  </si>
  <si>
    <t>2908 /2910 - Sport. Olympic Games - Sydney 2000</t>
  </si>
  <si>
    <t xml:space="preserve">2912 / 2917 - Music. Stamps from booklet B35 </t>
  </si>
  <si>
    <t>2922 - Europe 2000. The construction of Europe.</t>
  </si>
  <si>
    <t>2923 / 2925 - Unesco. World Heritage.</t>
  </si>
  <si>
    <t xml:space="preserve">2926 /2929 - Tourism. Churches and church organs. </t>
  </si>
  <si>
    <t>2934 - Youth philately. Kiekeboe.</t>
  </si>
  <si>
    <t>2935 - Floralies of Hainaut.</t>
  </si>
  <si>
    <t>2938 / 2941 - Artistie series: Belgian artists</t>
  </si>
  <si>
    <t>2942 - Christmas and New Year.</t>
  </si>
  <si>
    <t>2943 /2962 - A journey through the 20th century in 80 stamps (2nd part): block BL87</t>
  </si>
  <si>
    <t xml:space="preserve">2967 - Jubilee A.D. 2000 </t>
  </si>
  <si>
    <t xml:space="preserve">2968 / 2970 - Promotion of philately - The Belgian Royal House - stamps + block BL88 </t>
  </si>
  <si>
    <t>2971 / 2976 - Dynasty - The Belgian Royal House: block BL89</t>
  </si>
  <si>
    <t>2978 - 100th anniversary of the death of Zénobe Gramme (1826-1901)</t>
  </si>
  <si>
    <t>2979 - 575th anniversary of the Catholic University of Louvain</t>
  </si>
  <si>
    <t>2989 - Europe. Water, natural wealth.</t>
  </si>
  <si>
    <t>2993 / 2995 - Trains, 75 years of SNCB.</t>
  </si>
  <si>
    <t>2996 / 3000 - Belgica 2001 - 500 years European Post</t>
  </si>
  <si>
    <t>3002 / 3003 - Joint issue with Morocco: Mosque and Basilica.</t>
  </si>
  <si>
    <t>3004 /3007 - Art in Belgium. 200 j. Royal Museums of Fine Arts of Belgium.</t>
  </si>
  <si>
    <t>3008 /3009 - Joint issue with China: Chinese works of art.</t>
  </si>
  <si>
    <t>3010 - Youth philately.</t>
  </si>
  <si>
    <t xml:space="preserve">3012 / 3013 - Sports. </t>
  </si>
  <si>
    <t>3014 - The European Union.</t>
  </si>
  <si>
    <t>3015 / 3016 - Tourism. Belfries</t>
  </si>
  <si>
    <t>3017 / 3021 - Nature. Large typical farms</t>
  </si>
  <si>
    <t>3022 - Red Cross: voluntary work</t>
  </si>
  <si>
    <t>3023 - Stamp Day - stamp from booklet B38</t>
  </si>
  <si>
    <t>3044 - Christmas and New Year</t>
  </si>
  <si>
    <t>3048 / 3049- Mixed issue with Congo: +block BL93</t>
  </si>
  <si>
    <t>3024 / 3043 - A journey through the 20th century in 80 stamps (3rd part): block BL92</t>
  </si>
  <si>
    <t xml:space="preserve">FDS Y2001 (2968-3049) - overview compiled by    </t>
  </si>
  <si>
    <t>3050 / 3051 - Royal image of Albert II</t>
  </si>
  <si>
    <t>3052 / 3055 - Sports World Championships Cycling 2002 &amp; tennis</t>
  </si>
  <si>
    <t>3056 - Promotion of Philately</t>
  </si>
  <si>
    <t xml:space="preserve">3058 / 3060 - Bruges 2002 </t>
  </si>
  <si>
    <t xml:space="preserve">3061 / 3062 - Woman and art </t>
  </si>
  <si>
    <t xml:space="preserve">3063 - Stamp day </t>
  </si>
  <si>
    <t xml:space="preserve">3064 / 3068 - Dogs </t>
  </si>
  <si>
    <t xml:space="preserve">3071 - Europe (The Circus) </t>
  </si>
  <si>
    <t>3072 - The Red Cross</t>
  </si>
  <si>
    <t>3073 - The Abbey of Leffe ( with vignette)</t>
  </si>
  <si>
    <t>3074 / 3083 - Tourism - The Castles of Belgium: block BL94</t>
  </si>
  <si>
    <t>3074 / 3083 - Tourism - Castles of Belgium: block BL94</t>
  </si>
  <si>
    <t>3084 / 3086 - Horses + block BL95</t>
  </si>
  <si>
    <t>3088 / 3090 - The Battle of the Golden Spurs + block BL96</t>
  </si>
  <si>
    <t xml:space="preserve">3091 / 3092 - Joint issue with Portugal </t>
  </si>
  <si>
    <t xml:space="preserve">3093 / 3094 - Common issue with Croatia </t>
  </si>
  <si>
    <t xml:space="preserve">3095 - Youth philately: Bakelandt </t>
  </si>
  <si>
    <t>3096 - Children's rights</t>
  </si>
  <si>
    <t>3101 / 3110 - Christmas and New Year: block BL98</t>
  </si>
  <si>
    <t>3144 / 3145 - Marc Sleen 80 years + block BL100</t>
  </si>
  <si>
    <t>3111 / 3130 - A journey through the 20th century in 80 stamps: block BL99</t>
  </si>
  <si>
    <t xml:space="preserve">FDS Y2002 (3050-3145) - overview compiled by    </t>
  </si>
  <si>
    <t xml:space="preserve">3146 / 3149 - The world of Henry van de Velde </t>
  </si>
  <si>
    <t xml:space="preserve">3150 / 3155 - A heart for ...  </t>
  </si>
  <si>
    <t xml:space="preserve">3157 / 3159 - Folk games </t>
  </si>
  <si>
    <t xml:space="preserve">3160 / 3161 - Universities </t>
  </si>
  <si>
    <t xml:space="preserve">3163 / 3165 - Red Cross </t>
  </si>
  <si>
    <t xml:space="preserve">3166 - Flowers </t>
  </si>
  <si>
    <t xml:space="preserve">3167 / 3169 - Georges Simenon (100th birth anniversary) </t>
  </si>
  <si>
    <t xml:space="preserve">3170 / 3171 - Joint issue with the Russian Federation </t>
  </si>
  <si>
    <t xml:space="preserve">3172 - Stamp day: Mail-art </t>
  </si>
  <si>
    <t xml:space="preserve">3173 - Youth philately: The Knight Templar </t>
  </si>
  <si>
    <t xml:space="preserve">3174 / 3178 - Nature: minerals </t>
  </si>
  <si>
    <t xml:space="preserve">3179 - Europe: Poster art </t>
  </si>
  <si>
    <t>3184 / 3193 - This is Belgium: block BL104</t>
  </si>
  <si>
    <t xml:space="preserve">3194 / 3198 - Tourism: popular statues </t>
  </si>
  <si>
    <t xml:space="preserve">3201 - Homage: King Baudouin &amp; King Albert II </t>
  </si>
  <si>
    <t xml:space="preserve">3205 /3206 - Joint issue with Italy </t>
  </si>
  <si>
    <t xml:space="preserve">3207 - Promotion of philately </t>
  </si>
  <si>
    <t xml:space="preserve">3210 - Saint Nicholas </t>
  </si>
  <si>
    <t>3211 - Social Cohesion</t>
  </si>
  <si>
    <t>3213 / 3217 - 50 years of television: block BL106</t>
  </si>
  <si>
    <t xml:space="preserve">3218 / 3220 - The book </t>
  </si>
  <si>
    <t xml:space="preserve">3221 / 3222 - Literature </t>
  </si>
  <si>
    <t xml:space="preserve">3224 - Christmas and New Year </t>
  </si>
  <si>
    <t xml:space="preserve">FDS Y2003 (3146-3228) - overview compiled by    </t>
  </si>
  <si>
    <t>3229 / 3232 - Fernand Khnopff: block BL107</t>
  </si>
  <si>
    <t>3233 - Youth philately</t>
  </si>
  <si>
    <t>3235 / 3244 - This is Belgium: block BL108</t>
  </si>
  <si>
    <t xml:space="preserve">3245 - Stamp day </t>
  </si>
  <si>
    <t xml:space="preserve">3246 / 3248 - Sugar industry </t>
  </si>
  <si>
    <t>3249 / 3253 - Tintin and the moon: block BL109</t>
  </si>
  <si>
    <t>3254 - Promotion of philately: Salvator Dali (1904-1989) - The charm of St-Antonius</t>
  </si>
  <si>
    <t>3255 - European elections</t>
  </si>
  <si>
    <t>3256 / 3259 - The European Union: block BL110</t>
  </si>
  <si>
    <t>3260 / 3263 - Tourism: places of pilgrimage</t>
  </si>
  <si>
    <t>3275 / 3277 - Lîdje todi! + block BL111</t>
  </si>
  <si>
    <t xml:space="preserve">3278 / 3281 - Climatology </t>
  </si>
  <si>
    <t>3282 / 3283 - Blake &amp; Mortimer: together with Fance + block BL112</t>
  </si>
  <si>
    <t xml:space="preserve">3284 / 3288 - Belgian jazz (part 1) </t>
  </si>
  <si>
    <t>3289 / 3290 - King Albert II, 70 + block BL113</t>
  </si>
  <si>
    <t xml:space="preserve">3291 / 3292 - Europe: holidays </t>
  </si>
  <si>
    <t>3303 / 3305 - Sports: Olympic Games Athens 2004 + block BL114</t>
  </si>
  <si>
    <t xml:space="preserve">3307 - The Red Cross </t>
  </si>
  <si>
    <t xml:space="preserve">3308 / 3309 - Joint issue with Romania </t>
  </si>
  <si>
    <t xml:space="preserve">3311 - Belgian War Volunteers </t>
  </si>
  <si>
    <t>3312 / 3315 - Forest Week: block BL115</t>
  </si>
  <si>
    <t>3319 / 3323 - Belgica 2006: block BL116</t>
  </si>
  <si>
    <t xml:space="preserve">3326 / 3328 - Fantastic literature </t>
  </si>
  <si>
    <t xml:space="preserve">3332 / 3333 - Christmas and New Year </t>
  </si>
  <si>
    <t>3334 / 3345 - Belgian intern. sport champions (block BL117)</t>
  </si>
  <si>
    <t xml:space="preserve">FDS Y2004 (3229-3347)  - overview compiled by    </t>
  </si>
  <si>
    <t xml:space="preserve">3348 - 100 years of Women's Council </t>
  </si>
  <si>
    <t>3349 - Promotion of philately: "The Violiste"</t>
  </si>
  <si>
    <t>3350 - Youth philately</t>
  </si>
  <si>
    <t xml:space="preserve">3352 - 100 years of Rotary </t>
  </si>
  <si>
    <t xml:space="preserve">3353 / 3354 - Our language </t>
  </si>
  <si>
    <t>3356 - 175 years Belgium (the Dynasty): block BL118</t>
  </si>
  <si>
    <t>3357 / 3366 - 175 years Belgium (historical events): block BL119</t>
  </si>
  <si>
    <t>3357 / 3366 - 175 years of Belgium (historical events): block BL119</t>
  </si>
  <si>
    <t>3357 / 3366 - 175 years Belgium (Historical events): block BL119</t>
  </si>
  <si>
    <t xml:space="preserve">3367 - Red Cross - Tsunami </t>
  </si>
  <si>
    <t>3368 / 3372 - Belgica 2006: block BL120</t>
  </si>
  <si>
    <t xml:space="preserve">3383 / 3385 - The Floralies of Ghent </t>
  </si>
  <si>
    <t xml:space="preserve">3386 / 3387 - Europe: gastronomy </t>
  </si>
  <si>
    <t>3388 - Stamp day</t>
  </si>
  <si>
    <t xml:space="preserve">3392 / 3394 - War and peace </t>
  </si>
  <si>
    <t xml:space="preserve">3396 / 3398 - Tourism: monumental clocks </t>
  </si>
  <si>
    <t xml:space="preserve">3399 / 3400 - Summer stamps: holidays! </t>
  </si>
  <si>
    <t>3407 / 3412 - Belgian Intern.l Sport Champ. - Judo in Belgium: block BL121</t>
  </si>
  <si>
    <t xml:space="preserve">3413 / 3414 - Common issue with Turkey </t>
  </si>
  <si>
    <t xml:space="preserve">3415 - 75 years of radio </t>
  </si>
  <si>
    <t>3419 / 3424 - Nature: block BL122</t>
  </si>
  <si>
    <t xml:space="preserve">3425 - The Shrine of Our Lady of Tournai. </t>
  </si>
  <si>
    <t xml:space="preserve">3426 / 3429 - Common issue with Singapore </t>
  </si>
  <si>
    <t>3430 / 3431 - Europalia: Russia</t>
  </si>
  <si>
    <t>3433 / 3438 - Asterix and the Belgians: block BL123</t>
  </si>
  <si>
    <t>3439 / 3448 - This is Belgium: art in Belgium (block BL124)</t>
  </si>
  <si>
    <t>3449 / 3453 - Fairy tales: 200 years H.C. Andersen (block BL125)</t>
  </si>
  <si>
    <t>3449 / 3453 - Fairy tales: 200 years of H.C. Andersen (block BL125)</t>
  </si>
  <si>
    <t>3459 / 3463 - Music: harmonies and brass bands (booklet B57)</t>
  </si>
  <si>
    <t xml:space="preserve">3464 / 3465 - Popular literature </t>
  </si>
  <si>
    <t xml:space="preserve">3466 - Christmas and New Year: with "Best Wishes"  </t>
  </si>
  <si>
    <t>3468 - Queen Astrid + block BL126</t>
  </si>
  <si>
    <t xml:space="preserve">FDS Y2005 (3348-3469) - overview compiled by    </t>
  </si>
  <si>
    <t>3470 - Music: Wolfgang Amadeus Mozart</t>
  </si>
  <si>
    <t>3471 / 3475 - Music: The Renaissance Polyphonists (stamps from booklet B59)</t>
  </si>
  <si>
    <t xml:space="preserve">3476 / 3477 - Literature </t>
  </si>
  <si>
    <t xml:space="preserve">3494 / 3495 - Freedom of the press, cornerstone of democracy </t>
  </si>
  <si>
    <t xml:space="preserve">3496 - The crossbowmen </t>
  </si>
  <si>
    <t xml:space="preserve">3498 - Festival of Stamps: Writing pleasure </t>
  </si>
  <si>
    <t>3503 / 3514 - Belgian International Sport Champions (block BL128)</t>
  </si>
  <si>
    <t xml:space="preserve">3515 - Start of Giro 2006 in Wallonia </t>
  </si>
  <si>
    <t>3520 / 3524 - Memorial Van Damme (blocks BL129: overview)</t>
  </si>
  <si>
    <t>3520 / 3524 - Memorial Van Damme (blocks BL129: back)</t>
  </si>
  <si>
    <t>3520 / 3524 - Memorial Van Damme (block BL129:R3)</t>
  </si>
  <si>
    <t>3520 / 3524 - Memorial Van Damme (block BL129:L1)</t>
  </si>
  <si>
    <t>3520 / 3524 - Memorial Van Damme (block BL129:R4)</t>
  </si>
  <si>
    <t>3520 / 3524 - Memorial Van Damme (block BL129:L2)</t>
  </si>
  <si>
    <t xml:space="preserve">3516 / 3519 - Art in Belgium </t>
  </si>
  <si>
    <t xml:space="preserve">3525 - Red Cross: never too young to learn </t>
  </si>
  <si>
    <t>3529 / 3532 - Lighthouses</t>
  </si>
  <si>
    <t>3533 / 3437 - Nature: North Sea fishing (block BL130)</t>
  </si>
  <si>
    <t xml:space="preserve">3539 - Sport: 100 years BOIC &amp; World Cup football 2006 in Germany </t>
  </si>
  <si>
    <t>3540 - Sports: World Cup football 2006 in Germany (block BL131)</t>
  </si>
  <si>
    <t>3541 / 3545 - Idyllic Walonia (block BL132: overview)</t>
  </si>
  <si>
    <t>3541 / 3545 - Idyllic Walonia (block BL132: back)</t>
  </si>
  <si>
    <t>3541 / 3545 - Idyllic Walonia (BL132 block: R3)</t>
  </si>
  <si>
    <t>3541 / 3545 - Idyllic Walonia (BL132 block: L1)</t>
  </si>
  <si>
    <t>3541 / 3545 - Idyllic Walonia (BL132 block: R4)</t>
  </si>
  <si>
    <t>3541 / 3545 - Idyllic Walonia (BL132 block: L2)</t>
  </si>
  <si>
    <t xml:space="preserve">3550 / 3551 - The Hanseatic League </t>
  </si>
  <si>
    <t xml:space="preserve">3552 - Institute of Tropical Medicine Antwerp </t>
  </si>
  <si>
    <t xml:space="preserve">3553 - Belgian Academy for Philately </t>
  </si>
  <si>
    <t xml:space="preserve">3554 - Promotion of Philately </t>
  </si>
  <si>
    <t>3555 / 3559 - Belgica 2006 (block BL133: overview &amp; back)</t>
  </si>
  <si>
    <t>3555 / 3559 - Belgica 2006 (block BL133: L &amp; R coloured )</t>
  </si>
  <si>
    <t>3555 / 3559 - Belgica 2006 (block BL133: L &amp; R black )</t>
  </si>
  <si>
    <t>3560 - Belgica 2006 (block BL134)</t>
  </si>
  <si>
    <t xml:space="preserve">3561 / 3562 - Europe: children and migration </t>
  </si>
  <si>
    <t xml:space="preserve">3563 / 3564 - CoBra: block BL135 </t>
  </si>
  <si>
    <t>3566 / 3570 - De Dans: block BL136</t>
  </si>
  <si>
    <t>3576 - Youth philately: "Kramikske"</t>
  </si>
  <si>
    <t>3577 / 3586 - This is Belgium: fine dining in Belgium ( block BL137)</t>
  </si>
  <si>
    <t>3589 / 3593 - Christmas and New Year: Hans Memling's angels</t>
  </si>
  <si>
    <t>FDS Y2006 (3470-3598) - overview compiled by</t>
  </si>
  <si>
    <t>3599 - Promotion of Philately: block BL138</t>
  </si>
  <si>
    <t>3600 / 3602 - Sports: cyclo-crossing, bowling, golf</t>
  </si>
  <si>
    <t xml:space="preserve">3610 - Youth philately: Alex </t>
  </si>
  <si>
    <t>3611 / 3615 - Music: the accordion: block BL139</t>
  </si>
  <si>
    <t>3616 / 3620 - Literature: writers with allure! block BL140</t>
  </si>
  <si>
    <t xml:space="preserve">3621 - The Red Cross: the hospital library </t>
  </si>
  <si>
    <t>3626 / 3628 - Popular theatre (block BL141)</t>
  </si>
  <si>
    <t>3629 / 3630 -&gt;&lt;- issue with the Czech Republic: Josef Hoffman's Stoclet house</t>
  </si>
  <si>
    <t xml:space="preserve">3633 / 3634 - Europe: 100 years of Scouts + block BL142 </t>
  </si>
  <si>
    <t xml:space="preserve">3635 - Europe: 500 years of Europe </t>
  </si>
  <si>
    <t xml:space="preserve">3636 / 3660 - 100th anniversary of Hergé's birth, 1907 - 2007 (part 1)► block BL143 </t>
  </si>
  <si>
    <t>3661 - The South Pole (block BL144)</t>
  </si>
  <si>
    <t xml:space="preserve">3662 / 3664 - Small museums </t>
  </si>
  <si>
    <t xml:space="preserve">3669 - 100 years port of Zeebrugge </t>
  </si>
  <si>
    <t>3667 / 3668 - Summer stamps -</t>
  </si>
  <si>
    <t>3671 - Tour de France (in Flanders) -</t>
  </si>
  <si>
    <t xml:space="preserve">3673 / 3675 - Tourism </t>
  </si>
  <si>
    <t xml:space="preserve">3676 / 3677 - Joint issue with Luxembourg </t>
  </si>
  <si>
    <t>3678 / 3682 - Belgian film (BL145 blocks)</t>
  </si>
  <si>
    <t>3683 - Queen Paola, 70 (block BL146)</t>
  </si>
  <si>
    <t>3701 / 3709 - This is Belgium (block BL147)</t>
  </si>
  <si>
    <t>3710 / 3714 - Feast of the stamp - block BL148</t>
  </si>
  <si>
    <t xml:space="preserve">3724 / 3732 - Belgian International Sport Champions -  from block BL148 </t>
  </si>
  <si>
    <t>3733 - Christmas and New Year</t>
  </si>
  <si>
    <t>3736 - Postal Art</t>
  </si>
  <si>
    <t xml:space="preserve">FDS Y2007 (3599-3740) - overview compiled by    </t>
  </si>
  <si>
    <t>3741 - Promoting philately. Grand -Hornu - block BL150</t>
  </si>
  <si>
    <t xml:space="preserve">3742 / 3746 - René Magritte ( 1898-1967 ) painter: block BL151 </t>
  </si>
  <si>
    <t xml:space="preserve">3747 - The Red Cross </t>
  </si>
  <si>
    <t xml:space="preserve">3752 - Youth philately: Jeremiah by Hermann </t>
  </si>
  <si>
    <t>3753 - Ghent Floralies 1808 - 2008: block BL152</t>
  </si>
  <si>
    <t xml:space="preserve">3764 / 3765 - Literature: the detective novel </t>
  </si>
  <si>
    <t xml:space="preserve">3766 - The Jewish community in Belgium </t>
  </si>
  <si>
    <t>3767 / 3771 - Antverpia 2010: block BL153</t>
  </si>
  <si>
    <t xml:space="preserve">3772 / 3774 - The Tramway </t>
  </si>
  <si>
    <t>3775 / 3779 - Spirou: block BL154 (overview)</t>
  </si>
  <si>
    <t>3775 / 3779 - Spirou: block BL154 (backside)</t>
  </si>
  <si>
    <t>3775 / 3779 - Spirou: block BL154 (L1- colored)</t>
  </si>
  <si>
    <t>3775 / 3779 - Spirou: block BL154 (R2- colored)</t>
  </si>
  <si>
    <t>3775 / 3779 - Spirou: block BL154 (L1- black bar)</t>
  </si>
  <si>
    <t>3775 / 3779 - Spirou: block BL154 (R2- black bar)</t>
  </si>
  <si>
    <t xml:space="preserve">3780 - Europe: the letter </t>
  </si>
  <si>
    <t xml:space="preserve">3782 - Freemasonry in Belgium: block BL155 </t>
  </si>
  <si>
    <t>3783 - Diversity in the workplace</t>
  </si>
  <si>
    <t>3784 - Mickey Mouse, 80  years old</t>
  </si>
  <si>
    <t xml:space="preserve">3787 / 3789 - Queen Fabiola, 80: block BL156 </t>
  </si>
  <si>
    <t xml:space="preserve">3790 / 3791 - Summer stamps </t>
  </si>
  <si>
    <t xml:space="preserve">3794 / 3796 - Tourism </t>
  </si>
  <si>
    <t xml:space="preserve">3797 / 3798 - Sports: Beijing Olympics  </t>
  </si>
  <si>
    <t xml:space="preserve">3800 / 3803 - Folklore and traditions:  </t>
  </si>
  <si>
    <t>3804 / 3808 - Expo '58: block BL158</t>
  </si>
  <si>
    <t>3809 / 3813 - The Smurfs: block BL159</t>
  </si>
  <si>
    <t xml:space="preserve">3825 / 3829 - Belgian Photography: block BL160 </t>
  </si>
  <si>
    <t xml:space="preserve">3830 - Festival of Stamps </t>
  </si>
  <si>
    <t>3831 / 3836 - Nature: The marten: Block BL161</t>
  </si>
  <si>
    <t xml:space="preserve">3842 / 3844 - -&gt;&lt;- Issue with New Zealand - World War I: block BL162                                                                                               </t>
  </si>
  <si>
    <t xml:space="preserve">3845 / 3847 - Museums </t>
  </si>
  <si>
    <t xml:space="preserve">3848 - Belgium - Congo: 1908 - 2008 </t>
  </si>
  <si>
    <t xml:space="preserve">3849 / 3858 - This is Belgium: Music - block BL163 </t>
  </si>
  <si>
    <t xml:space="preserve">3859 - Human Rights </t>
  </si>
  <si>
    <t>3860 / 3864 - Christmas &amp; New Year: block BL164</t>
  </si>
  <si>
    <t xml:space="preserve">FDS Y2008 (3741-3866)  - overview compiled by    </t>
  </si>
  <si>
    <t xml:space="preserve">3873 - The euro becomes 10 (self-adhesive): stamps from booklet B100 </t>
  </si>
  <si>
    <t xml:space="preserve">3874 / 3878 - Die Deutschsprachtige Gemeinschaft: block BL165 </t>
  </si>
  <si>
    <t xml:space="preserve">3879 - 200th anniversary of the birth of Louis Braille ( 1809-1852 ) </t>
  </si>
  <si>
    <t>3880 - Cargo ships on canals and rivers</t>
  </si>
  <si>
    <t xml:space="preserve">3881 - Red Cross: Safe drinking water </t>
  </si>
  <si>
    <t xml:space="preserve">3882 / 3883 - Belgian women in action </t>
  </si>
  <si>
    <t>3884 / 3885 - Protection of North and South Pole: block BL166</t>
  </si>
  <si>
    <t>3886 - Feast of the stamp</t>
  </si>
  <si>
    <t>3887 - EUROPE - Under the European sky: block BL167</t>
  </si>
  <si>
    <t xml:space="preserve">3888 / 3892 - Suske &amp;n Wiske (self-adhesive): Stamps from booklet B101 </t>
  </si>
  <si>
    <t xml:space="preserve">3893 / 3897 - Belgian World Heritage: block BL168 </t>
  </si>
  <si>
    <t xml:space="preserve">3899 / 3903 - Masters of Music: front cover with stamps from booklet B102 </t>
  </si>
  <si>
    <t>3904 / 3908 - Antverpia 2010: block BL169</t>
  </si>
  <si>
    <t xml:space="preserve">3909 / 3910 - Summer stamps (self-adhesive): Stamps from booklet B103 </t>
  </si>
  <si>
    <t>3911 / 3915 - Green stamps (self-adhesive): Stamps from booklet B104</t>
  </si>
  <si>
    <t xml:space="preserve">3916 / 3920 - From Blériot to De Winne </t>
  </si>
  <si>
    <t xml:space="preserve">3921 - King Albert - 50 - Queen Paola: block BL170 </t>
  </si>
  <si>
    <t xml:space="preserve">3922 - Youth philately, Yoko &amp; Roger Leloup </t>
  </si>
  <si>
    <t xml:space="preserve">3923 / 3927 - The Post Office on the move, old and new Post Office mail wagons  </t>
  </si>
  <si>
    <t xml:space="preserve">3928 - Life is dancing! </t>
  </si>
  <si>
    <t xml:space="preserve">3929 / 3938 - To the circus! : Stamps from booklet B105 </t>
  </si>
  <si>
    <t xml:space="preserve">3940 - The Master's Passion </t>
  </si>
  <si>
    <t>3941 / 3950 - A Mountain of Art: block BL172</t>
  </si>
  <si>
    <t>3951 / 3955 - The Trees through the Woods: block BL171</t>
  </si>
  <si>
    <t xml:space="preserve">3957 - Party at the Comic Museum: block BL173 </t>
  </si>
  <si>
    <t>3958 / 3967 - The train in miniature: block BL174</t>
  </si>
  <si>
    <t>3968 - China in the limelight ( self-adhesive): Stamp from booklet B106</t>
  </si>
  <si>
    <t xml:space="preserve">3969 - Father Damien  </t>
  </si>
  <si>
    <t xml:space="preserve">3970 / 3979 - This is Belgium: block BL 175 </t>
  </si>
  <si>
    <t>3980 / 3981 - Top items from Belgian philately - promotion of philately - block BL176</t>
  </si>
  <si>
    <t>3981 / 3982c- Happy Holidays (self-adhesive): Stamps from booklets B107 &amp; B108</t>
  </si>
  <si>
    <t>séries</t>
  </si>
  <si>
    <t xml:space="preserve">FDS Y2009 (3867-3982) - overview compiled by    </t>
  </si>
  <si>
    <t>coloured</t>
  </si>
  <si>
    <t>black</t>
  </si>
  <si>
    <t>pair</t>
  </si>
  <si>
    <t>unpair</t>
  </si>
  <si>
    <t>no</t>
  </si>
  <si>
    <t>owned</t>
  </si>
  <si>
    <t>3491 / 3493 - 175 years of democracy (block BL127)</t>
  </si>
  <si>
    <t>FDS-2006-22a-(a)</t>
  </si>
  <si>
    <t>FDS-2006-22a-(b)</t>
  </si>
  <si>
    <t>FDS-2006-22a-(c)</t>
  </si>
  <si>
    <t>FDS-2006-22a-(d)</t>
  </si>
  <si>
    <t>FDS-2007-18-(a)</t>
  </si>
  <si>
    <t>FDS-2007-18-(c)</t>
  </si>
  <si>
    <t>FDS-2007-18-(b)</t>
  </si>
  <si>
    <t>FDS-2007-18-(d)</t>
  </si>
  <si>
    <t>FDS-2007-20-(a)</t>
  </si>
  <si>
    <t>FDS-2007-20-(c)</t>
  </si>
  <si>
    <t>FDS-2007-20-(b)</t>
  </si>
  <si>
    <t>FDS-2007-20-(d)</t>
  </si>
  <si>
    <t>3678 / 3682 - Belgian film - block BL145 (L1)</t>
  </si>
  <si>
    <t>3678 / 3682 - Belgian film - block BL145 (R3)</t>
  </si>
  <si>
    <t>3678 / 3682 - Belgian film - block BL145 (L2)</t>
  </si>
  <si>
    <t>3678 / 3682 - Belgian film - block BL145 (R4)</t>
  </si>
  <si>
    <t>3710 / 3714 - Feast of the postage stamp - block BL148 (L1)</t>
  </si>
  <si>
    <t>3710 / 3714 - Feast of the postage stamp - block BL148 (R3)</t>
  </si>
  <si>
    <t>3710 / 3714 - Feast of the postage stamp - block  BL148 (L2)</t>
  </si>
  <si>
    <t>3710 / 3714 - Feast of the postage stamp - block  BL148 (R4)</t>
  </si>
  <si>
    <t xml:space="preserve">FDS Y2000 (2878-2967) - overview compiled by    </t>
  </si>
  <si>
    <t xml:space="preserve">FDS Y1999 (2793-2877) - overview compiled by    </t>
  </si>
  <si>
    <t>no ps</t>
  </si>
  <si>
    <t>2990 / 2992 - Music and literature: Art disciplines of sound and words.(+ block BL90)</t>
  </si>
  <si>
    <t xml:space="preserve">3111 / 3130 - A journey through the 20th century in 80 stamps: block BL99 </t>
  </si>
  <si>
    <t>3098 / 3100 - Happy birthday Princess Elisabeth + block BL97</t>
  </si>
  <si>
    <t>?? Are there others?</t>
  </si>
  <si>
    <t>3449 / 3453 - Fairy tales: 200 years H.C. Andersen (block BL125 )</t>
  </si>
  <si>
    <t>▼ see missing scans ▼</t>
  </si>
  <si>
    <t>FDS-2008-1│←</t>
  </si>
  <si>
    <t>FDS-2008-2│←</t>
  </si>
  <si>
    <t>FDS-2008-3│←</t>
  </si>
  <si>
    <t>FDS-2008-4│←</t>
  </si>
  <si>
    <t>FDS-2008-5│←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</si>
</sst>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;@"/>
    <numFmt numFmtId="165" formatCode="&quot;€&quot;\ #,##0.00;&quot;€&quot;\ \-#,##0.00"/>
    <numFmt numFmtId="166" formatCode="0_ ;\-0\ "/>
    <numFmt numFmtId="167" formatCode="d/mm/yyyy;@"/>
    <numFmt numFmtId="168" formatCode="#,##0.00\ &quot;€&quot;"/>
    <numFmt numFmtId="169" formatCode="[Red]&quot;?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38A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4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FF00"/>
      <name val="Tahoma"/>
      <family val="2"/>
    </font>
    <font>
      <b/>
      <sz val="9"/>
      <color rgb="FFFF0000"/>
      <name val="Tahoma"/>
      <family val="2"/>
    </font>
    <font>
      <b/>
      <sz val="9"/>
      <color rgb="FF3366FF"/>
      <name val="Tahoma"/>
      <family val="2"/>
    </font>
    <font>
      <b/>
      <sz val="11"/>
      <color rgb="FF00B050"/>
      <name val="Calibri"/>
      <family val="2"/>
      <scheme val="minor"/>
    </font>
    <font>
      <b/>
      <sz val="8"/>
      <color rgb="FF00B0F0"/>
      <name val="Calibri"/>
      <family val="2"/>
      <scheme val="minor"/>
    </font>
    <font>
      <sz val="8"/>
      <color theme="0"/>
      <name val="Verdana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9" tint="-0.249977111117893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rgb="FFFFC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 diagonalUp="1" diagonalDown="1"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rgb="FF00CC00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</cellStyleXfs>
  <cellXfs count="286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 applyAlignment="1">
      <alignment horizontal="left"/>
    </xf>
    <xf numFmtId="164" fontId="1" fillId="0" borderId="0" xfId="2" applyNumberFormat="1" applyAlignment="1">
      <alignment horizontal="center" vertical="top"/>
    </xf>
    <xf numFmtId="164" fontId="1" fillId="0" borderId="0" xfId="2" applyNumberFormat="1" applyAlignment="1">
      <alignment vertical="top"/>
    </xf>
    <xf numFmtId="165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49" fontId="2" fillId="0" borderId="0" xfId="1" applyNumberFormat="1" applyFont="1" applyAlignment="1">
      <alignment horizontal="left"/>
    </xf>
    <xf numFmtId="0" fontId="6" fillId="3" borderId="1" xfId="3" applyFont="1" applyFill="1" applyBorder="1" applyAlignment="1" applyProtection="1">
      <alignment horizontal="center" vertical="center"/>
      <protection locked="0"/>
    </xf>
    <xf numFmtId="0" fontId="7" fillId="2" borderId="2" xfId="3" applyFont="1" applyFill="1" applyBorder="1" applyAlignment="1">
      <alignment horizontal="center" vertical="center"/>
    </xf>
    <xf numFmtId="0" fontId="4" fillId="0" borderId="3" xfId="5" applyBorder="1" applyAlignment="1">
      <alignment horizontal="right" vertical="top"/>
    </xf>
    <xf numFmtId="0" fontId="4" fillId="0" borderId="4" xfId="5" applyBorder="1" applyAlignment="1">
      <alignment horizontal="right" vertical="top"/>
    </xf>
    <xf numFmtId="166" fontId="8" fillId="3" borderId="5" xfId="5" applyNumberFormat="1" applyFont="1" applyFill="1" applyBorder="1" applyAlignment="1">
      <alignment horizontal="center" vertical="center" wrapText="1"/>
    </xf>
    <xf numFmtId="167" fontId="9" fillId="5" borderId="4" xfId="2" applyNumberFormat="1" applyFont="1" applyFill="1" applyBorder="1" applyAlignment="1">
      <alignment horizontal="center" vertical="center"/>
    </xf>
    <xf numFmtId="0" fontId="4" fillId="0" borderId="6" xfId="5" applyBorder="1" applyAlignment="1">
      <alignment vertical="top"/>
    </xf>
    <xf numFmtId="0" fontId="4" fillId="0" borderId="7" xfId="5" applyBorder="1" applyAlignment="1">
      <alignment vertical="top"/>
    </xf>
    <xf numFmtId="0" fontId="10" fillId="6" borderId="3" xfId="0" applyFont="1" applyFill="1" applyBorder="1" applyAlignment="1">
      <alignment horizontal="center"/>
    </xf>
    <xf numFmtId="164" fontId="2" fillId="5" borderId="8" xfId="2" applyNumberFormat="1" applyFont="1" applyFill="1" applyBorder="1" applyAlignment="1">
      <alignment horizontal="center" vertical="top"/>
    </xf>
    <xf numFmtId="164" fontId="2" fillId="5" borderId="9" xfId="2" applyNumberFormat="1" applyFont="1" applyFill="1" applyBorder="1" applyAlignment="1">
      <alignment horizontal="center" vertical="top"/>
    </xf>
    <xf numFmtId="0" fontId="11" fillId="0" borderId="8" xfId="2" applyFont="1" applyBorder="1" applyAlignment="1">
      <alignment vertical="top"/>
    </xf>
    <xf numFmtId="0" fontId="11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2" fillId="7" borderId="11" xfId="1" applyFont="1" applyFill="1" applyBorder="1" applyAlignment="1">
      <alignment horizontal="center"/>
    </xf>
    <xf numFmtId="0" fontId="1" fillId="0" borderId="9" xfId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2" fillId="0" borderId="14" xfId="1" applyFont="1" applyBorder="1" applyAlignment="1">
      <alignment horizontal="center"/>
    </xf>
    <xf numFmtId="167" fontId="9" fillId="5" borderId="15" xfId="2" applyNumberFormat="1" applyFont="1" applyFill="1" applyBorder="1" applyAlignment="1">
      <alignment horizontal="center" vertical="center"/>
    </xf>
    <xf numFmtId="0" fontId="4" fillId="0" borderId="16" xfId="5" applyBorder="1" applyAlignment="1">
      <alignment vertical="top"/>
    </xf>
    <xf numFmtId="0" fontId="4" fillId="0" borderId="13" xfId="5" applyBorder="1" applyAlignment="1">
      <alignment vertical="top"/>
    </xf>
    <xf numFmtId="164" fontId="2" fillId="5" borderId="14" xfId="2" applyNumberFormat="1" applyFont="1" applyFill="1" applyBorder="1" applyAlignment="1">
      <alignment horizontal="center" vertical="top"/>
    </xf>
    <xf numFmtId="164" fontId="2" fillId="5" borderId="11" xfId="2" applyNumberFormat="1" applyFont="1" applyFill="1" applyBorder="1" applyAlignment="1">
      <alignment horizontal="center" vertical="top"/>
    </xf>
    <xf numFmtId="0" fontId="11" fillId="0" borderId="14" xfId="2" applyFont="1" applyBorder="1" applyAlignment="1">
      <alignment vertical="top"/>
    </xf>
    <xf numFmtId="0" fontId="11" fillId="0" borderId="17" xfId="1" applyFont="1" applyBorder="1" applyAlignment="1">
      <alignment horizontal="center" vertical="center"/>
    </xf>
    <xf numFmtId="0" fontId="1" fillId="0" borderId="11" xfId="1" applyBorder="1" applyAlignment="1">
      <alignment horizontal="center"/>
    </xf>
    <xf numFmtId="166" fontId="8" fillId="3" borderId="18" xfId="5" applyNumberFormat="1" applyFont="1" applyFill="1" applyBorder="1" applyAlignment="1">
      <alignment horizontal="center" vertical="center" wrapText="1"/>
    </xf>
    <xf numFmtId="167" fontId="9" fillId="5" borderId="19" xfId="2" applyNumberFormat="1" applyFont="1" applyFill="1" applyBorder="1" applyAlignment="1">
      <alignment horizontal="center" vertical="center"/>
    </xf>
    <xf numFmtId="0" fontId="4" fillId="0" borderId="20" xfId="5" applyBorder="1" applyAlignment="1">
      <alignment vertical="top"/>
    </xf>
    <xf numFmtId="0" fontId="4" fillId="0" borderId="21" xfId="5" applyBorder="1" applyAlignment="1">
      <alignment vertical="top"/>
    </xf>
    <xf numFmtId="0" fontId="4" fillId="0" borderId="24" xfId="5" applyBorder="1" applyAlignment="1">
      <alignment vertical="top"/>
    </xf>
    <xf numFmtId="0" fontId="2" fillId="0" borderId="11" xfId="1" applyFont="1" applyBorder="1" applyAlignment="1">
      <alignment horizontal="center" vertical="center"/>
    </xf>
    <xf numFmtId="0" fontId="4" fillId="7" borderId="25" xfId="5" applyFill="1" applyBorder="1" applyAlignment="1">
      <alignment vertical="top"/>
    </xf>
    <xf numFmtId="0" fontId="4" fillId="0" borderId="26" xfId="5" applyBorder="1" applyAlignment="1">
      <alignment vertical="top"/>
    </xf>
    <xf numFmtId="0" fontId="4" fillId="0" borderId="27" xfId="5" applyBorder="1" applyAlignment="1">
      <alignment vertical="top"/>
    </xf>
    <xf numFmtId="0" fontId="4" fillId="0" borderId="14" xfId="5" applyBorder="1" applyAlignment="1">
      <alignment vertical="top"/>
    </xf>
    <xf numFmtId="0" fontId="4" fillId="0" borderId="28" xfId="5" applyBorder="1" applyAlignment="1">
      <alignment vertical="top"/>
    </xf>
    <xf numFmtId="0" fontId="2" fillId="8" borderId="11" xfId="1" applyFont="1" applyFill="1" applyBorder="1" applyAlignment="1">
      <alignment horizontal="center"/>
    </xf>
    <xf numFmtId="0" fontId="4" fillId="7" borderId="29" xfId="5" applyFill="1" applyBorder="1" applyAlignment="1">
      <alignment vertical="top"/>
    </xf>
    <xf numFmtId="0" fontId="4" fillId="0" borderId="30" xfId="5" applyBorder="1" applyAlignment="1">
      <alignment vertical="top"/>
    </xf>
    <xf numFmtId="164" fontId="2" fillId="5" borderId="31" xfId="2" applyNumberFormat="1" applyFont="1" applyFill="1" applyBorder="1" applyAlignment="1">
      <alignment horizontal="center" vertical="top"/>
    </xf>
    <xf numFmtId="164" fontId="2" fillId="5" borderId="17" xfId="2" applyNumberFormat="1" applyFont="1" applyFill="1" applyBorder="1" applyAlignment="1">
      <alignment horizontal="center" vertical="top"/>
    </xf>
    <xf numFmtId="0" fontId="2" fillId="0" borderId="32" xfId="1" applyFont="1" applyBorder="1" applyAlignment="1">
      <alignment horizontal="center"/>
    </xf>
    <xf numFmtId="0" fontId="1" fillId="0" borderId="32" xfId="1" applyBorder="1" applyAlignment="1">
      <alignment horizontal="center"/>
    </xf>
    <xf numFmtId="166" fontId="8" fillId="3" borderId="3" xfId="5" applyNumberFormat="1" applyFont="1" applyFill="1" applyBorder="1" applyAlignment="1">
      <alignment horizontal="center" vertical="center" wrapText="1"/>
    </xf>
    <xf numFmtId="164" fontId="2" fillId="5" borderId="3" xfId="2" applyNumberFormat="1" applyFont="1" applyFill="1" applyBorder="1" applyAlignment="1">
      <alignment horizontal="center" vertical="top"/>
    </xf>
    <xf numFmtId="0" fontId="13" fillId="9" borderId="19" xfId="0" applyFont="1" applyFill="1" applyBorder="1" applyAlignment="1">
      <alignment horizontal="center" wrapText="1"/>
    </xf>
    <xf numFmtId="0" fontId="15" fillId="6" borderId="3" xfId="0" applyFont="1" applyFill="1" applyBorder="1" applyAlignment="1">
      <alignment horizontal="center"/>
    </xf>
    <xf numFmtId="0" fontId="2" fillId="9" borderId="3" xfId="0" applyFont="1" applyFill="1" applyBorder="1"/>
    <xf numFmtId="0" fontId="2" fillId="9" borderId="3" xfId="0" applyFont="1" applyFill="1" applyBorder="1" applyAlignment="1">
      <alignment horizontal="center"/>
    </xf>
    <xf numFmtId="49" fontId="13" fillId="10" borderId="3" xfId="5" applyNumberFormat="1" applyFont="1" applyFill="1" applyBorder="1" applyAlignment="1">
      <alignment horizontal="center" vertical="top" wrapText="1"/>
    </xf>
    <xf numFmtId="0" fontId="4" fillId="0" borderId="35" xfId="6" applyFont="1" applyBorder="1" applyAlignment="1" applyProtection="1">
      <alignment horizontal="right" vertical="center"/>
    </xf>
    <xf numFmtId="0" fontId="0" fillId="7" borderId="36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8" fillId="0" borderId="13" xfId="5" applyFont="1" applyBorder="1" applyAlignment="1">
      <alignment horizontal="left" vertical="top"/>
    </xf>
    <xf numFmtId="168" fontId="4" fillId="9" borderId="37" xfId="5" applyNumberFormat="1" applyFill="1" applyBorder="1" applyAlignment="1">
      <alignment vertical="top"/>
    </xf>
    <xf numFmtId="168" fontId="4" fillId="9" borderId="38" xfId="5" applyNumberFormat="1" applyFill="1" applyBorder="1" applyAlignment="1">
      <alignment vertical="top"/>
    </xf>
    <xf numFmtId="168" fontId="4" fillId="9" borderId="22" xfId="5" applyNumberFormat="1" applyFill="1" applyBorder="1" applyAlignment="1">
      <alignment vertical="top"/>
    </xf>
    <xf numFmtId="168" fontId="4" fillId="9" borderId="23" xfId="5" applyNumberFormat="1" applyFill="1" applyBorder="1" applyAlignment="1">
      <alignment vertical="top"/>
    </xf>
    <xf numFmtId="168" fontId="20" fillId="9" borderId="23" xfId="5" applyNumberFormat="1" applyFont="1" applyFill="1" applyBorder="1" applyAlignment="1">
      <alignment horizontal="left" vertical="top"/>
    </xf>
    <xf numFmtId="168" fontId="20" fillId="9" borderId="38" xfId="5" applyNumberFormat="1" applyFont="1" applyFill="1" applyBorder="1" applyAlignment="1">
      <alignment horizontal="left" vertical="top"/>
    </xf>
    <xf numFmtId="168" fontId="20" fillId="9" borderId="23" xfId="5" applyNumberFormat="1" applyFont="1" applyFill="1" applyBorder="1" applyAlignment="1">
      <alignment horizontal="center" vertical="top"/>
    </xf>
    <xf numFmtId="168" fontId="4" fillId="9" borderId="23" xfId="5" applyNumberFormat="1" applyFill="1" applyBorder="1" applyAlignment="1">
      <alignment horizontal="center" vertical="top"/>
    </xf>
    <xf numFmtId="168" fontId="4" fillId="9" borderId="4" xfId="5" applyNumberFormat="1" applyFill="1" applyBorder="1" applyAlignment="1">
      <alignment vertical="top"/>
    </xf>
    <xf numFmtId="0" fontId="17" fillId="0" borderId="0" xfId="6" applyAlignment="1" applyProtection="1"/>
    <xf numFmtId="166" fontId="8" fillId="3" borderId="39" xfId="5" applyNumberFormat="1" applyFont="1" applyFill="1" applyBorder="1" applyAlignment="1">
      <alignment horizontal="center" vertical="center" wrapText="1"/>
    </xf>
    <xf numFmtId="164" fontId="2" fillId="5" borderId="39" xfId="2" applyNumberFormat="1" applyFont="1" applyFill="1" applyBorder="1" applyAlignment="1">
      <alignment horizontal="center" vertical="top"/>
    </xf>
    <xf numFmtId="49" fontId="10" fillId="6" borderId="39" xfId="0" applyNumberFormat="1" applyFont="1" applyFill="1" applyBorder="1" applyAlignment="1">
      <alignment horizontal="left"/>
    </xf>
    <xf numFmtId="167" fontId="14" fillId="7" borderId="39" xfId="3" applyNumberFormat="1" applyFont="1" applyFill="1" applyBorder="1" applyAlignment="1">
      <alignment horizontal="center" vertical="center" wrapText="1"/>
    </xf>
    <xf numFmtId="0" fontId="4" fillId="0" borderId="0" xfId="5" applyAlignment="1">
      <alignment horizontal="center" vertical="top"/>
    </xf>
    <xf numFmtId="0" fontId="17" fillId="0" borderId="0" xfId="6" applyAlignment="1" applyProtection="1">
      <alignment horizontal="center"/>
    </xf>
    <xf numFmtId="49" fontId="10" fillId="6" borderId="3" xfId="0" applyNumberFormat="1" applyFont="1" applyFill="1" applyBorder="1" applyAlignment="1">
      <alignment horizontal="left"/>
    </xf>
    <xf numFmtId="167" fontId="14" fillId="7" borderId="3" xfId="3" applyNumberFormat="1" applyFont="1" applyFill="1" applyBorder="1" applyAlignment="1">
      <alignment horizontal="center" vertical="center" wrapText="1"/>
    </xf>
    <xf numFmtId="167" fontId="4" fillId="0" borderId="13" xfId="5" applyNumberFormat="1" applyBorder="1" applyAlignment="1">
      <alignment vertical="top"/>
    </xf>
    <xf numFmtId="0" fontId="17" fillId="7" borderId="0" xfId="6" applyFill="1" applyAlignment="1" applyProtection="1"/>
    <xf numFmtId="0" fontId="4" fillId="0" borderId="0" xfId="5" applyAlignment="1">
      <alignment horizontal="right" vertical="top"/>
    </xf>
    <xf numFmtId="0" fontId="4" fillId="0" borderId="0" xfId="3" applyAlignment="1">
      <alignment vertical="center"/>
    </xf>
    <xf numFmtId="0" fontId="0" fillId="0" borderId="0" xfId="0" applyAlignment="1">
      <alignment vertical="center"/>
    </xf>
    <xf numFmtId="0" fontId="30" fillId="11" borderId="4" xfId="3" applyFont="1" applyFill="1" applyBorder="1" applyAlignment="1">
      <alignment horizontal="center" vertical="center" wrapText="1"/>
    </xf>
    <xf numFmtId="0" fontId="30" fillId="11" borderId="41" xfId="3" applyFont="1" applyFill="1" applyBorder="1" applyAlignment="1">
      <alignment horizontal="center" vertical="center" wrapText="1"/>
    </xf>
    <xf numFmtId="0" fontId="0" fillId="9" borderId="42" xfId="0" applyFill="1" applyBorder="1" applyAlignment="1">
      <alignment horizontal="center"/>
    </xf>
    <xf numFmtId="0" fontId="32" fillId="9" borderId="42" xfId="0" applyFont="1" applyFill="1" applyBorder="1" applyAlignment="1">
      <alignment horizontal="center"/>
    </xf>
    <xf numFmtId="0" fontId="31" fillId="9" borderId="22" xfId="0" applyFont="1" applyFill="1" applyBorder="1" applyAlignment="1">
      <alignment horizontal="center"/>
    </xf>
    <xf numFmtId="0" fontId="32" fillId="9" borderId="22" xfId="0" applyFont="1" applyFill="1" applyBorder="1" applyAlignment="1">
      <alignment horizontal="center"/>
    </xf>
    <xf numFmtId="167" fontId="2" fillId="5" borderId="8" xfId="2" applyNumberFormat="1" applyFont="1" applyFill="1" applyBorder="1" applyAlignment="1">
      <alignment horizontal="center" vertical="top"/>
    </xf>
    <xf numFmtId="167" fontId="2" fillId="5" borderId="9" xfId="2" applyNumberFormat="1" applyFont="1" applyFill="1" applyBorder="1" applyAlignment="1">
      <alignment horizontal="center" vertical="top"/>
    </xf>
    <xf numFmtId="0" fontId="2" fillId="0" borderId="9" xfId="1" applyFont="1" applyBorder="1" applyAlignment="1">
      <alignment horizontal="center"/>
    </xf>
    <xf numFmtId="0" fontId="0" fillId="0" borderId="11" xfId="1" applyFont="1" applyBorder="1" applyAlignment="1">
      <alignment horizontal="center"/>
    </xf>
    <xf numFmtId="166" fontId="8" fillId="3" borderId="10" xfId="5" applyNumberFormat="1" applyFont="1" applyFill="1" applyBorder="1" applyAlignment="1">
      <alignment horizontal="center" vertical="center" wrapText="1"/>
    </xf>
    <xf numFmtId="49" fontId="10" fillId="6" borderId="10" xfId="0" applyNumberFormat="1" applyFont="1" applyFill="1" applyBorder="1" applyAlignment="1">
      <alignment horizontal="left"/>
    </xf>
    <xf numFmtId="167" fontId="2" fillId="5" borderId="14" xfId="2" applyNumberFormat="1" applyFont="1" applyFill="1" applyBorder="1" applyAlignment="1">
      <alignment horizontal="center" vertical="top"/>
    </xf>
    <xf numFmtId="167" fontId="2" fillId="5" borderId="11" xfId="2" applyNumberFormat="1" applyFont="1" applyFill="1" applyBorder="1" applyAlignment="1">
      <alignment horizontal="center" vertical="top"/>
    </xf>
    <xf numFmtId="0" fontId="4" fillId="0" borderId="13" xfId="5" applyBorder="1" applyAlignment="1">
      <alignment vertical="top" wrapText="1"/>
    </xf>
    <xf numFmtId="166" fontId="8" fillId="3" borderId="43" xfId="5" applyNumberFormat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/>
    </xf>
    <xf numFmtId="166" fontId="8" fillId="3" borderId="44" xfId="5" applyNumberFormat="1" applyFont="1" applyFill="1" applyBorder="1" applyAlignment="1">
      <alignment horizontal="center" vertical="center" wrapText="1"/>
    </xf>
    <xf numFmtId="0" fontId="11" fillId="0" borderId="17" xfId="1" applyFont="1" applyBorder="1" applyAlignment="1">
      <alignment horizontal="center"/>
    </xf>
    <xf numFmtId="0" fontId="4" fillId="0" borderId="45" xfId="5" applyBorder="1" applyAlignment="1">
      <alignment vertical="top"/>
    </xf>
    <xf numFmtId="0" fontId="4" fillId="0" borderId="46" xfId="5" applyBorder="1" applyAlignment="1">
      <alignment vertical="top"/>
    </xf>
    <xf numFmtId="0" fontId="33" fillId="12" borderId="47" xfId="3" applyFont="1" applyFill="1" applyBorder="1" applyAlignment="1">
      <alignment horizontal="center" vertical="center"/>
    </xf>
    <xf numFmtId="0" fontId="6" fillId="12" borderId="48" xfId="3" applyFont="1" applyFill="1" applyBorder="1" applyAlignment="1" applyProtection="1">
      <alignment horizontal="center" vertical="center"/>
      <protection locked="0"/>
    </xf>
    <xf numFmtId="0" fontId="34" fillId="12" borderId="49" xfId="3" applyFont="1" applyFill="1" applyBorder="1" applyAlignment="1">
      <alignment horizontal="center" vertical="center"/>
    </xf>
    <xf numFmtId="166" fontId="8" fillId="3" borderId="50" xfId="5" applyNumberFormat="1" applyFont="1" applyFill="1" applyBorder="1" applyAlignment="1">
      <alignment horizontal="center" vertical="center" wrapText="1"/>
    </xf>
    <xf numFmtId="0" fontId="4" fillId="0" borderId="0" xfId="6" applyFont="1" applyBorder="1" applyAlignment="1" applyProtection="1">
      <alignment horizontal="right" vertical="center"/>
    </xf>
    <xf numFmtId="0" fontId="11" fillId="0" borderId="8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4" fillId="0" borderId="3" xfId="5" applyBorder="1" applyAlignment="1">
      <alignment horizontal="right" vertical="center"/>
    </xf>
    <xf numFmtId="0" fontId="4" fillId="0" borderId="4" xfId="5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31" xfId="5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164" fontId="2" fillId="5" borderId="14" xfId="2" applyNumberFormat="1" applyFont="1" applyFill="1" applyBorder="1" applyAlignment="1">
      <alignment horizontal="center" vertical="center"/>
    </xf>
    <xf numFmtId="164" fontId="2" fillId="5" borderId="11" xfId="2" applyNumberFormat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0" fillId="0" borderId="12" xfId="0" applyBorder="1" applyAlignment="1">
      <alignment vertical="top"/>
    </xf>
    <xf numFmtId="0" fontId="0" fillId="0" borderId="24" xfId="0" applyBorder="1" applyAlignment="1">
      <alignment vertical="top"/>
    </xf>
    <xf numFmtId="0" fontId="4" fillId="0" borderId="31" xfId="5" applyBorder="1" applyAlignment="1">
      <alignment vertical="top"/>
    </xf>
    <xf numFmtId="0" fontId="21" fillId="0" borderId="0" xfId="1" applyFont="1" applyAlignment="1">
      <alignment horizontal="center"/>
    </xf>
    <xf numFmtId="0" fontId="2" fillId="7" borderId="52" xfId="1" applyFont="1" applyFill="1" applyBorder="1" applyAlignment="1">
      <alignment horizontal="center"/>
    </xf>
    <xf numFmtId="0" fontId="1" fillId="0" borderId="16" xfId="1" applyBorder="1"/>
    <xf numFmtId="0" fontId="1" fillId="0" borderId="12" xfId="1" applyBorder="1"/>
    <xf numFmtId="167" fontId="4" fillId="0" borderId="24" xfId="5" applyNumberFormat="1" applyBorder="1" applyAlignment="1">
      <alignment vertical="top"/>
    </xf>
    <xf numFmtId="166" fontId="8" fillId="7" borderId="3" xfId="5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left"/>
    </xf>
    <xf numFmtId="0" fontId="6" fillId="3" borderId="25" xfId="3" applyFont="1" applyFill="1" applyBorder="1" applyAlignment="1" applyProtection="1">
      <alignment horizontal="center" vertical="center"/>
      <protection locked="0"/>
    </xf>
    <xf numFmtId="0" fontId="7" fillId="2" borderId="53" xfId="3" applyFont="1" applyFill="1" applyBorder="1" applyAlignment="1">
      <alignment horizontal="center" vertical="center"/>
    </xf>
    <xf numFmtId="0" fontId="4" fillId="0" borderId="40" xfId="5" applyBorder="1" applyAlignment="1">
      <alignment vertical="top"/>
    </xf>
    <xf numFmtId="0" fontId="11" fillId="0" borderId="14" xfId="2" applyFont="1" applyBorder="1" applyAlignment="1">
      <alignment vertical="top" wrapText="1"/>
    </xf>
    <xf numFmtId="164" fontId="2" fillId="5" borderId="54" xfId="2" applyNumberFormat="1" applyFont="1" applyFill="1" applyBorder="1" applyAlignment="1">
      <alignment horizontal="center" vertical="top"/>
    </xf>
    <xf numFmtId="0" fontId="1" fillId="0" borderId="24" xfId="1" applyBorder="1"/>
    <xf numFmtId="49" fontId="19" fillId="6" borderId="3" xfId="0" applyNumberFormat="1" applyFont="1" applyFill="1" applyBorder="1" applyAlignment="1">
      <alignment horizontal="left"/>
    </xf>
    <xf numFmtId="49" fontId="19" fillId="7" borderId="3" xfId="0" applyNumberFormat="1" applyFont="1" applyFill="1" applyBorder="1" applyAlignment="1">
      <alignment horizontal="left"/>
    </xf>
    <xf numFmtId="0" fontId="13" fillId="9" borderId="19" xfId="0" applyFont="1" applyFill="1" applyBorder="1" applyAlignment="1">
      <alignment horizontal="center"/>
    </xf>
    <xf numFmtId="0" fontId="0" fillId="0" borderId="51" xfId="0" applyBorder="1" applyAlignment="1">
      <alignment vertical="center"/>
    </xf>
    <xf numFmtId="0" fontId="1" fillId="0" borderId="6" xfId="1" applyBorder="1"/>
    <xf numFmtId="167" fontId="4" fillId="0" borderId="6" xfId="5" applyNumberFormat="1" applyBorder="1" applyAlignment="1">
      <alignment vertical="top"/>
    </xf>
    <xf numFmtId="167" fontId="4" fillId="0" borderId="7" xfId="5" applyNumberFormat="1" applyBorder="1" applyAlignment="1">
      <alignment vertical="top"/>
    </xf>
    <xf numFmtId="0" fontId="11" fillId="0" borderId="9" xfId="1" applyFont="1" applyBorder="1" applyAlignment="1">
      <alignment horizontal="center"/>
    </xf>
    <xf numFmtId="0" fontId="1" fillId="0" borderId="20" xfId="1" applyBorder="1"/>
    <xf numFmtId="167" fontId="4" fillId="0" borderId="21" xfId="5" applyNumberFormat="1" applyBorder="1" applyAlignment="1">
      <alignment vertical="top"/>
    </xf>
    <xf numFmtId="49" fontId="13" fillId="6" borderId="3" xfId="0" applyNumberFormat="1" applyFont="1" applyFill="1" applyBorder="1" applyAlignment="1">
      <alignment horizontal="center"/>
    </xf>
    <xf numFmtId="49" fontId="13" fillId="6" borderId="10" xfId="0" applyNumberFormat="1" applyFont="1" applyFill="1" applyBorder="1" applyAlignment="1">
      <alignment horizontal="center"/>
    </xf>
    <xf numFmtId="0" fontId="1" fillId="0" borderId="40" xfId="1" applyBorder="1"/>
    <xf numFmtId="167" fontId="4" fillId="0" borderId="27" xfId="5" applyNumberFormat="1" applyBorder="1" applyAlignment="1">
      <alignment vertical="top"/>
    </xf>
    <xf numFmtId="0" fontId="1" fillId="0" borderId="27" xfId="1" applyBorder="1"/>
    <xf numFmtId="0" fontId="1" fillId="0" borderId="13" xfId="1" applyBorder="1"/>
    <xf numFmtId="0" fontId="4" fillId="0" borderId="23" xfId="5" applyBorder="1" applyAlignment="1">
      <alignment horizontal="right" vertical="top"/>
    </xf>
    <xf numFmtId="0" fontId="1" fillId="0" borderId="55" xfId="1" applyBorder="1"/>
    <xf numFmtId="0" fontId="11" fillId="0" borderId="11" xfId="2" applyFont="1" applyBorder="1" applyAlignment="1">
      <alignment vertical="top"/>
    </xf>
    <xf numFmtId="0" fontId="11" fillId="0" borderId="11" xfId="1" applyFont="1" applyBorder="1" applyAlignment="1">
      <alignment horizontal="center"/>
    </xf>
    <xf numFmtId="0" fontId="4" fillId="0" borderId="23" xfId="5" applyBorder="1" applyAlignment="1">
      <alignment horizontal="right" vertical="center"/>
    </xf>
    <xf numFmtId="0" fontId="1" fillId="0" borderId="20" xfId="1" applyBorder="1" applyAlignment="1">
      <alignment vertical="center"/>
    </xf>
    <xf numFmtId="167" fontId="4" fillId="0" borderId="21" xfId="5" applyNumberFormat="1" applyBorder="1" applyAlignment="1">
      <alignment vertical="center"/>
    </xf>
    <xf numFmtId="167" fontId="4" fillId="0" borderId="13" xfId="5" applyNumberFormat="1" applyBorder="1" applyAlignment="1">
      <alignment vertical="center"/>
    </xf>
    <xf numFmtId="0" fontId="11" fillId="0" borderId="11" xfId="2" applyFont="1" applyBorder="1" applyAlignment="1">
      <alignment vertical="center" wrapText="1"/>
    </xf>
    <xf numFmtId="0" fontId="11" fillId="0" borderId="11" xfId="1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167" fontId="4" fillId="0" borderId="14" xfId="5" applyNumberFormat="1" applyBorder="1" applyAlignment="1">
      <alignment vertical="top"/>
    </xf>
    <xf numFmtId="167" fontId="4" fillId="0" borderId="31" xfId="5" applyNumberFormat="1" applyBorder="1" applyAlignment="1">
      <alignment vertical="top"/>
    </xf>
    <xf numFmtId="164" fontId="2" fillId="5" borderId="56" xfId="2" applyNumberFormat="1" applyFont="1" applyFill="1" applyBorder="1" applyAlignment="1">
      <alignment horizontal="center" vertical="top"/>
    </xf>
    <xf numFmtId="164" fontId="2" fillId="5" borderId="32" xfId="2" applyNumberFormat="1" applyFont="1" applyFill="1" applyBorder="1" applyAlignment="1">
      <alignment horizontal="center" vertical="top"/>
    </xf>
    <xf numFmtId="167" fontId="4" fillId="0" borderId="56" xfId="5" applyNumberFormat="1" applyBorder="1" applyAlignment="1">
      <alignment vertical="top"/>
    </xf>
    <xf numFmtId="0" fontId="11" fillId="0" borderId="39" xfId="2" applyFont="1" applyBorder="1" applyAlignment="1">
      <alignment vertical="top"/>
    </xf>
    <xf numFmtId="0" fontId="11" fillId="0" borderId="57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1" fillId="0" borderId="57" xfId="1" applyBorder="1" applyAlignment="1">
      <alignment horizontal="center"/>
    </xf>
    <xf numFmtId="0" fontId="0" fillId="3" borderId="51" xfId="0" applyFill="1" applyBorder="1" applyAlignment="1">
      <alignment vertical="center"/>
    </xf>
    <xf numFmtId="164" fontId="18" fillId="0" borderId="0" xfId="2" applyNumberFormat="1" applyFont="1" applyAlignment="1">
      <alignment horizontal="center" vertical="top"/>
    </xf>
    <xf numFmtId="0" fontId="25" fillId="6" borderId="3" xfId="0" applyFont="1" applyFill="1" applyBorder="1" applyAlignment="1">
      <alignment horizontal="center"/>
    </xf>
    <xf numFmtId="0" fontId="25" fillId="6" borderId="3" xfId="0" applyFont="1" applyFill="1" applyBorder="1" applyAlignment="1">
      <alignment horizontal="center" vertical="center"/>
    </xf>
    <xf numFmtId="0" fontId="2" fillId="7" borderId="9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164" fontId="2" fillId="5" borderId="8" xfId="2" applyNumberFormat="1" applyFont="1" applyFill="1" applyBorder="1" applyAlignment="1">
      <alignment horizontal="center" vertical="center"/>
    </xf>
    <xf numFmtId="0" fontId="11" fillId="0" borderId="36" xfId="2" applyFont="1" applyBorder="1" applyAlignment="1">
      <alignment vertical="center"/>
    </xf>
    <xf numFmtId="0" fontId="2" fillId="7" borderId="11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1" fillId="0" borderId="11" xfId="2" applyFont="1" applyBorder="1" applyAlignment="1">
      <alignment vertical="center"/>
    </xf>
    <xf numFmtId="0" fontId="1" fillId="0" borderId="16" xfId="1" applyBorder="1" applyAlignment="1">
      <alignment vertical="center"/>
    </xf>
    <xf numFmtId="0" fontId="4" fillId="0" borderId="14" xfId="5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11" fillId="0" borderId="17" xfId="2" applyFont="1" applyBorder="1" applyAlignment="1">
      <alignment vertical="center"/>
    </xf>
    <xf numFmtId="0" fontId="1" fillId="0" borderId="17" xfId="1" applyBorder="1" applyAlignment="1">
      <alignment horizontal="center" vertical="center"/>
    </xf>
    <xf numFmtId="0" fontId="11" fillId="0" borderId="32" xfId="2" applyFont="1" applyBorder="1" applyAlignment="1">
      <alignment vertical="center"/>
    </xf>
    <xf numFmtId="0" fontId="11" fillId="0" borderId="3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49" fontId="36" fillId="10" borderId="3" xfId="5" applyNumberFormat="1" applyFont="1" applyFill="1" applyBorder="1" applyAlignment="1">
      <alignment horizontal="center" vertical="top" wrapText="1"/>
    </xf>
    <xf numFmtId="164" fontId="2" fillId="5" borderId="0" xfId="2" applyNumberFormat="1" applyFont="1" applyFill="1" applyAlignment="1">
      <alignment horizontal="center" vertical="top"/>
    </xf>
    <xf numFmtId="166" fontId="8" fillId="3" borderId="51" xfId="5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/>
    </xf>
    <xf numFmtId="0" fontId="2" fillId="7" borderId="11" xfId="1" applyFont="1" applyFill="1" applyBorder="1" applyAlignment="1">
      <alignment horizontal="left"/>
    </xf>
    <xf numFmtId="0" fontId="27" fillId="4" borderId="34" xfId="7" applyFont="1" applyFill="1" applyBorder="1" applyAlignment="1">
      <alignment horizontal="center" vertical="center"/>
    </xf>
    <xf numFmtId="168" fontId="4" fillId="9" borderId="61" xfId="5" applyNumberFormat="1" applyFill="1" applyBorder="1" applyAlignment="1">
      <alignment vertical="top"/>
    </xf>
    <xf numFmtId="0" fontId="0" fillId="7" borderId="0" xfId="0" applyFill="1" applyAlignment="1">
      <alignment horizontal="center"/>
    </xf>
    <xf numFmtId="0" fontId="2" fillId="7" borderId="0" xfId="1" applyFont="1" applyFill="1" applyAlignment="1">
      <alignment horizontal="left"/>
    </xf>
    <xf numFmtId="0" fontId="18" fillId="7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6" fillId="4" borderId="0" xfId="3" applyFont="1" applyFill="1" applyAlignment="1">
      <alignment horizontal="center" vertical="center" textRotation="90" wrapText="1"/>
    </xf>
    <xf numFmtId="169" fontId="26" fillId="4" borderId="0" xfId="3" applyNumberFormat="1" applyFont="1" applyFill="1" applyAlignment="1">
      <alignment horizontal="center" vertical="center"/>
    </xf>
    <xf numFmtId="0" fontId="3" fillId="4" borderId="0" xfId="4" applyFont="1" applyFill="1" applyAlignment="1">
      <alignment horizontal="center" vertical="center"/>
    </xf>
    <xf numFmtId="0" fontId="5" fillId="2" borderId="62" xfId="3" applyFont="1" applyFill="1" applyBorder="1" applyAlignment="1">
      <alignment horizontal="center" vertical="center"/>
    </xf>
    <xf numFmtId="169" fontId="26" fillId="4" borderId="6" xfId="3" applyNumberFormat="1" applyFont="1" applyFill="1" applyBorder="1" applyAlignment="1">
      <alignment horizontal="center" vertical="center"/>
    </xf>
    <xf numFmtId="0" fontId="6" fillId="3" borderId="63" xfId="3" applyFont="1" applyFill="1" applyBorder="1" applyAlignment="1" applyProtection="1">
      <alignment horizontal="center" vertical="center"/>
      <protection locked="0"/>
    </xf>
    <xf numFmtId="0" fontId="3" fillId="4" borderId="6" xfId="4" applyFont="1" applyFill="1" applyBorder="1" applyAlignment="1">
      <alignment horizontal="center" vertical="center"/>
    </xf>
    <xf numFmtId="0" fontId="7" fillId="2" borderId="64" xfId="3" applyFont="1" applyFill="1" applyBorder="1" applyAlignment="1">
      <alignment horizontal="center" vertical="center"/>
    </xf>
    <xf numFmtId="0" fontId="5" fillId="2" borderId="65" xfId="3" applyFont="1" applyFill="1" applyBorder="1" applyAlignment="1">
      <alignment horizontal="center" vertical="center"/>
    </xf>
    <xf numFmtId="0" fontId="4" fillId="0" borderId="0" xfId="5" applyAlignment="1">
      <alignment vertical="top"/>
    </xf>
    <xf numFmtId="0" fontId="0" fillId="0" borderId="9" xfId="1" applyFont="1" applyBorder="1" applyAlignment="1">
      <alignment horizontal="center"/>
    </xf>
    <xf numFmtId="0" fontId="2" fillId="8" borderId="9" xfId="1" applyFont="1" applyFill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1" fillId="0" borderId="36" xfId="2" applyFont="1" applyBorder="1" applyAlignment="1">
      <alignment vertical="top"/>
    </xf>
    <xf numFmtId="164" fontId="2" fillId="5" borderId="10" xfId="2" applyNumberFormat="1" applyFont="1" applyFill="1" applyBorder="1" applyAlignment="1">
      <alignment horizontal="center" vertical="top"/>
    </xf>
    <xf numFmtId="164" fontId="2" fillId="5" borderId="36" xfId="2" applyNumberFormat="1" applyFont="1" applyFill="1" applyBorder="1" applyAlignment="1">
      <alignment horizontal="center" vertical="top"/>
    </xf>
    <xf numFmtId="0" fontId="4" fillId="0" borderId="36" xfId="5" applyBorder="1" applyAlignment="1">
      <alignment horizontal="right" vertical="center"/>
    </xf>
    <xf numFmtId="0" fontId="4" fillId="0" borderId="10" xfId="5" applyBorder="1" applyAlignment="1">
      <alignment horizontal="right" vertical="center"/>
    </xf>
    <xf numFmtId="0" fontId="5" fillId="2" borderId="66" xfId="3" applyFont="1" applyFill="1" applyBorder="1" applyAlignment="1">
      <alignment horizontal="center" vertical="center"/>
    </xf>
    <xf numFmtId="167" fontId="4" fillId="0" borderId="0" xfId="5" applyNumberFormat="1" applyAlignment="1">
      <alignment vertical="top"/>
    </xf>
    <xf numFmtId="0" fontId="2" fillId="7" borderId="9" xfId="1" applyFont="1" applyFill="1" applyBorder="1" applyAlignment="1">
      <alignment horizontal="center" vertical="center"/>
    </xf>
    <xf numFmtId="0" fontId="4" fillId="0" borderId="8" xfId="5" applyBorder="1" applyAlignment="1">
      <alignment vertical="center"/>
    </xf>
    <xf numFmtId="167" fontId="4" fillId="0" borderId="7" xfId="5" applyNumberFormat="1" applyBorder="1" applyAlignment="1">
      <alignment vertical="center"/>
    </xf>
    <xf numFmtId="0" fontId="1" fillId="0" borderId="55" xfId="1" applyBorder="1" applyAlignment="1">
      <alignment vertical="center"/>
    </xf>
    <xf numFmtId="164" fontId="2" fillId="5" borderId="15" xfId="2" applyNumberFormat="1" applyFont="1" applyFill="1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29" fillId="11" borderId="36" xfId="3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8" fillId="11" borderId="15" xfId="3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7" borderId="4" xfId="5" applyFill="1" applyBorder="1" applyAlignment="1">
      <alignment horizontal="center" vertical="top" wrapText="1"/>
    </xf>
    <xf numFmtId="0" fontId="4" fillId="7" borderId="23" xfId="5" applyFill="1" applyBorder="1" applyAlignment="1">
      <alignment horizontal="center" vertical="top" wrapText="1"/>
    </xf>
    <xf numFmtId="0" fontId="4" fillId="7" borderId="22" xfId="5" applyFill="1" applyBorder="1" applyAlignment="1">
      <alignment horizontal="center" vertical="top" wrapText="1"/>
    </xf>
    <xf numFmtId="167" fontId="14" fillId="7" borderId="4" xfId="3" applyNumberFormat="1" applyFont="1" applyFill="1" applyBorder="1" applyAlignment="1">
      <alignment horizontal="center" vertical="center" wrapText="1"/>
    </xf>
    <xf numFmtId="167" fontId="14" fillId="7" borderId="23" xfId="3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168" fontId="6" fillId="9" borderId="38" xfId="5" applyNumberFormat="1" applyFont="1" applyFill="1" applyBorder="1" applyAlignment="1">
      <alignment vertical="top" wrapText="1"/>
    </xf>
    <xf numFmtId="168" fontId="6" fillId="9" borderId="37" xfId="5" applyNumberFormat="1" applyFont="1" applyFill="1" applyBorder="1" applyAlignment="1">
      <alignment vertical="top" wrapText="1"/>
    </xf>
    <xf numFmtId="0" fontId="13" fillId="9" borderId="59" xfId="0" applyFont="1" applyFill="1" applyBorder="1" applyAlignment="1">
      <alignment horizontal="center" wrapText="1"/>
    </xf>
    <xf numFmtId="0" fontId="13" fillId="9" borderId="60" xfId="0" applyFont="1" applyFill="1" applyBorder="1" applyAlignment="1">
      <alignment horizontal="center" wrapText="1"/>
    </xf>
    <xf numFmtId="0" fontId="13" fillId="9" borderId="15" xfId="0" applyFont="1" applyFill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2" fillId="9" borderId="59" xfId="0" applyFont="1" applyFill="1" applyBorder="1" applyAlignment="1">
      <alignment horizontal="center" wrapText="1"/>
    </xf>
    <xf numFmtId="0" fontId="2" fillId="9" borderId="60" xfId="0" applyFont="1" applyFill="1" applyBorder="1" applyAlignment="1">
      <alignment horizontal="center" wrapText="1"/>
    </xf>
    <xf numFmtId="0" fontId="13" fillId="9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3" xfId="0" applyBorder="1" applyAlignment="1">
      <alignment wrapText="1"/>
    </xf>
    <xf numFmtId="0" fontId="19" fillId="7" borderId="15" xfId="0" applyFont="1" applyFill="1" applyBorder="1" applyAlignment="1">
      <alignment horizontal="center" wrapText="1"/>
    </xf>
    <xf numFmtId="0" fontId="19" fillId="7" borderId="34" xfId="0" applyFont="1" applyFill="1" applyBorder="1" applyAlignment="1">
      <alignment horizontal="center" wrapText="1"/>
    </xf>
    <xf numFmtId="0" fontId="19" fillId="7" borderId="33" xfId="0" applyFont="1" applyFill="1" applyBorder="1" applyAlignment="1">
      <alignment horizontal="center" wrapText="1"/>
    </xf>
    <xf numFmtId="49" fontId="19" fillId="7" borderId="4" xfId="0" applyNumberFormat="1" applyFont="1" applyFill="1" applyBorder="1" applyAlignment="1">
      <alignment horizontal="center" wrapText="1"/>
    </xf>
    <xf numFmtId="0" fontId="35" fillId="0" borderId="23" xfId="0" applyFont="1" applyBorder="1" applyAlignment="1">
      <alignment horizontal="center" wrapText="1"/>
    </xf>
    <xf numFmtId="0" fontId="13" fillId="9" borderId="4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49" fontId="19" fillId="7" borderId="4" xfId="0" applyNumberFormat="1" applyFont="1" applyFill="1" applyBorder="1" applyAlignment="1">
      <alignment horizontal="center"/>
    </xf>
    <xf numFmtId="0" fontId="35" fillId="0" borderId="22" xfId="0" applyFont="1" applyBorder="1" applyAlignment="1">
      <alignment horizontal="center"/>
    </xf>
    <xf numFmtId="167" fontId="14" fillId="7" borderId="19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1" xfId="0" applyBorder="1" applyAlignment="1">
      <alignment wrapText="1"/>
    </xf>
    <xf numFmtId="0" fontId="35" fillId="0" borderId="23" xfId="0" applyFont="1" applyBorder="1" applyAlignment="1">
      <alignment wrapText="1"/>
    </xf>
    <xf numFmtId="0" fontId="0" fillId="0" borderId="22" xfId="0" applyBorder="1" applyAlignment="1">
      <alignment horizontal="center" vertical="center" wrapText="1"/>
    </xf>
    <xf numFmtId="0" fontId="17" fillId="0" borderId="58" xfId="6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1" xfId="0" applyBorder="1" applyAlignment="1">
      <alignment vertical="center" wrapText="1"/>
    </xf>
    <xf numFmtId="0" fontId="13" fillId="9" borderId="19" xfId="0" applyFont="1" applyFill="1" applyBorder="1" applyAlignment="1">
      <alignment horizontal="center" wrapText="1"/>
    </xf>
  </cellXfs>
  <cellStyles count="9">
    <cellStyle name="Hyperlink" xfId="6" builtinId="8"/>
    <cellStyle name="Standaard" xfId="0" builtinId="0"/>
    <cellStyle name="Standaard 15 3" xfId="1" xr:uid="{5E332FCD-A534-4950-92F7-2501BF7F8BEA}"/>
    <cellStyle name="Standaard 19" xfId="5" xr:uid="{0D9361BE-1954-41E8-A53C-D25AE6C58D93}"/>
    <cellStyle name="Standaard 2 2" xfId="3" xr:uid="{1D146C18-7B25-4EE7-9B38-8A23C1159C4C}"/>
    <cellStyle name="Standaard 2 3" xfId="2" xr:uid="{DE82294E-CD62-45E8-A008-6356024140C2}"/>
    <cellStyle name="Standaard 2 3 3 2 2" xfId="4" xr:uid="{F68B36FB-E440-4F47-B89C-6175DD5DEB6B}"/>
    <cellStyle name="Standaard 2 3 3 2 2 2" xfId="8" xr:uid="{6A6AE49B-9FDE-424D-940F-0375F1E44ADB}"/>
    <cellStyle name="Standaard 3 2" xfId="7" xr:uid="{2D55E094-E61B-427B-868C-2C7F9E0BB88E}"/>
  </cellStyles>
  <dxfs count="2201"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3558226</xdr:colOff>
      <xdr:row>1</xdr:row>
      <xdr:rowOff>39287</xdr:rowOff>
    </xdr:from>
    <xdr:ext cx="285867" cy="123315"/>
    <xdr:pic>
      <xdr:nvPicPr>
        <xdr:cNvPr id="2" name="Afbeelding 1">
          <a:extLst>
            <a:ext uri="{FF2B5EF4-FFF2-40B4-BE49-F238E27FC236}">
              <a16:creationId xmlns:a16="http://schemas.microsoft.com/office/drawing/2014/main" id="{51658765-73DD-48CE-A36C-E065B6804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6500" y="227177"/>
          <a:ext cx="285867" cy="12331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91AA8C2D-C70A-4209-91A4-A64F5A50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1A6D555-E7AF-4EF2-ACE4-82127152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BFADE525-4BFD-4868-A677-DBF5CBE1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97CD0FA-18A9-4EC7-B5E8-FFAE1AF88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D4127E52-E825-4068-9A31-27143A4B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638DC5F6-358B-47C3-B4F7-2FA696A8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2F8EE96E-DB56-4660-BC38-9C2243EA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E27B5499-4B1D-48CE-AF6C-028E388D6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8F40AEC4-2780-47E3-B152-1881C379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6902FA83-EC24-4189-9525-A6EE4CB9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C4482761-7D75-4A01-8CD1-B2B9A658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15FFB595-D65C-40B4-830C-F95903FC3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114E59E-BA4C-470B-B9A0-072BE08B7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3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58BD649D-B6C2-4133-8DF7-CAA803823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593300" y="409575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90324D96-B5CC-4EEF-9E42-3429DADA5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593300" y="409575"/>
          <a:ext cx="306705" cy="31878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64BAB790-9AE0-4DE6-8856-7473E94C9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0275" y="190500"/>
          <a:ext cx="441613" cy="19050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AEE5DDDA-C510-40F5-9310-455F789F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82AC026A-B645-41CF-85D5-F7EE0E0B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68BE3258-DDA6-4518-B212-74BDC6ACF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42919A8-049C-4CAB-A8FE-F042FABA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0801F074-06EC-49B2-A128-8581014AA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1A7A345B-43BD-40BC-9204-89069AD3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707AE8C0-2B5C-4655-B442-606D0090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CE4984DA-5FBD-42E0-8E74-99F07C623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5A71CB19-A0C3-44D0-97A5-427A588F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F642C70E-398C-40B3-A470-FABFB186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4820AED-259E-48C3-BF8A-C7F5CDC7F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60DDD45B-3403-4C29-9D3D-0439AE4F3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D68F68DA-88A9-4C02-BC2F-DF67B0DBD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A4AD6F26-2E44-4E1B-8F31-BE0C8EC8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C90CDEE9-9F2D-4E16-8CE8-F7206ED6A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CE167D98-03EA-4A07-9B98-25B9FAF11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6083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335CBD43-2E1B-47DC-8699-F3DBADD4B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534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4210050</xdr:colOff>
      <xdr:row>1</xdr:row>
      <xdr:rowOff>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5A996500-4BFD-4B4F-9095-7C14EB2DA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5390" y="914400"/>
          <a:ext cx="441613" cy="19050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F4F6402B-E9FC-42DA-A014-497F2E6D8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FC35772-A47D-41A8-889D-D2CEB4FD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6C43287F-A183-47B3-9391-810FD15F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7D8738D7-81CE-4DB6-9F55-D88210A82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F55A38D2-7074-4C72-9651-C0806B4D6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B5E4DB28-E94D-4F39-8E4A-B646E95E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9EF65A5D-26A8-4911-A775-61F29C81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EDF9B84B-7F8C-43C4-9239-31FA9F8D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8460B344-DF48-48A7-A772-9B280C74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1D1FC672-B782-414D-BFA3-4C1562E6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C4701F0F-D105-43DA-9C72-C58E12A84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AC5A188E-5206-436A-8032-2172262F3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3C714C21-D852-4EE0-BF01-5F08AA548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962025</xdr:colOff>
      <xdr:row>1</xdr:row>
      <xdr:rowOff>28575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8A7D5B87-5860-4BA2-8BDE-F4016AAB1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44575" y="219075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F4F6BA6A-E2EC-45B6-9720-731B47D6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59075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403513" cy="174065"/>
    <xdr:pic>
      <xdr:nvPicPr>
        <xdr:cNvPr id="2" name="Afbeelding 1">
          <a:extLst>
            <a:ext uri="{FF2B5EF4-FFF2-40B4-BE49-F238E27FC236}">
              <a16:creationId xmlns:a16="http://schemas.microsoft.com/office/drawing/2014/main" id="{DEBFF630-4B52-439E-9075-4E11A8D9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914400"/>
          <a:ext cx="403513" cy="174065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79016753-1294-4834-A2B4-30E1B809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C54B1A46-E0A9-4A26-8F1A-13B0C7FE0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D042D209-3F52-49EB-86F0-CC0714AC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BE159D4-BE2E-40D1-AD19-6428A441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443CB463-68A6-4BCD-A107-C45AB7FF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7BEC50D-286C-484A-B507-2D5DD9FA4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FF72C85A-450E-45E6-9ED7-1F03FEDB7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88403123-4D99-435F-8326-C2CD992C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96C32CB8-EF8A-434D-BFD5-E1E9173F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A90135D2-7CFB-45CD-B7BA-6BEBABC52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27DECCB-EFAF-44B0-8176-DAC89363D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8560ED04-E647-4B60-896C-45F13EA6B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4407C5AC-676E-4C5E-A41D-A627EA7C8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124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28575</xdr:colOff>
      <xdr:row>1</xdr:row>
      <xdr:rowOff>38100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FF5798F3-EC41-4A45-9AC3-224A50623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07325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28575</xdr:colOff>
      <xdr:row>1</xdr:row>
      <xdr:rowOff>19050</xdr:rowOff>
    </xdr:from>
    <xdr:ext cx="306705" cy="318789"/>
    <xdr:pic>
      <xdr:nvPicPr>
        <xdr:cNvPr id="20" name="Afbeelding 19">
          <a:extLst>
            <a:ext uri="{FF2B5EF4-FFF2-40B4-BE49-F238E27FC236}">
              <a16:creationId xmlns:a16="http://schemas.microsoft.com/office/drawing/2014/main" id="{E62B6305-521D-4039-9692-7F3B9BCBA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107525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A5912836-3962-466D-9D4B-A8CAA6B76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88CBEC63-6697-473A-A572-575788A4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94F45D0B-39D6-4E82-BABC-FE230E5DF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F688FEB0-293D-462C-95BE-F465F333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53965F0B-2364-4BD6-967C-D8BB4DCEF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1EB5B5F3-6CCF-4AC2-A022-63C415C49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5B846020-BD88-4777-994C-B35EA22D0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0982F4D3-170C-4D24-8D6C-7003B8A0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AAE0B453-D457-4DD7-AEE0-703AD1DAA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7004EFA7-1990-4A2E-BAD8-9D8FDE89C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222EE815-8D42-47D2-AFD5-C52F55C61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64AA32F2-5FCD-4CC3-92DE-5B980EF12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091BEC8A-C5FE-475B-8431-9768E53F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389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28575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2ADE1903-6225-419C-9D9E-7FE04C100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0055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28575</xdr:colOff>
      <xdr:row>1</xdr:row>
      <xdr:rowOff>19050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5ED61B74-BC0E-41C0-BCB5-241D625FD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72635" y="209550"/>
          <a:ext cx="306705" cy="318789"/>
        </a:xfrm>
        <a:prstGeom prst="rect">
          <a:avLst/>
        </a:prstGeom>
      </xdr:spPr>
    </xdr:pic>
    <xdr:clientData/>
  </xdr:oneCellAnchor>
  <xdr:twoCellAnchor editAs="oneCell">
    <xdr:from>
      <xdr:col>8</xdr:col>
      <xdr:colOff>465667</xdr:colOff>
      <xdr:row>36</xdr:row>
      <xdr:rowOff>169334</xdr:rowOff>
    </xdr:from>
    <xdr:to>
      <xdr:col>14</xdr:col>
      <xdr:colOff>249969</xdr:colOff>
      <xdr:row>46</xdr:row>
      <xdr:rowOff>31471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4C7D0789-59E1-706D-B181-42A7F9263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37250" y="7514167"/>
          <a:ext cx="7224386" cy="1661304"/>
        </a:xfrm>
        <a:prstGeom prst="rect">
          <a:avLst/>
        </a:prstGeom>
      </xdr:spPr>
    </xdr:pic>
    <xdr:clientData/>
  </xdr:twoCellAnchor>
  <xdr:twoCellAnchor editAs="oneCell">
    <xdr:from>
      <xdr:col>9</xdr:col>
      <xdr:colOff>3609975</xdr:colOff>
      <xdr:row>1</xdr:row>
      <xdr:rowOff>19050</xdr:rowOff>
    </xdr:from>
    <xdr:to>
      <xdr:col>9</xdr:col>
      <xdr:colOff>3991410</xdr:colOff>
      <xdr:row>1</xdr:row>
      <xdr:rowOff>183591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AC3B486F-1386-4576-9600-4A54C335A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31715" y="1306830"/>
          <a:ext cx="381435" cy="1645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3186642</xdr:colOff>
      <xdr:row>1</xdr:row>
      <xdr:rowOff>30691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9B712F19-E93B-41FC-B61D-9C2971DC4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725" y="221191"/>
          <a:ext cx="381435" cy="164541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C567897D-5417-4F0D-A93E-B09DE5E9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F86D0815-E7E3-448C-B4C2-15C5D1B68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58552012-2CF0-451F-AF3E-AFE1A6A4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3D7DD60E-764F-4427-9454-F9D4C785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404EB848-7236-4F67-8B63-779426CD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A5134ED-A736-4E22-95C5-0222C3930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8DCE0723-23C6-49C9-B800-D26557E5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DA4531BB-516D-4B04-A945-949E0CDA6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44048460-83F1-4279-B41D-D4758C21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BF18E6B1-1B40-4647-94AC-9C3CB7AB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0BE7AF5-5D75-4219-A77C-9130026B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A67C5C20-3F42-4F3F-8648-F3089186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C90E06BD-37B0-4209-BBB4-23A541A1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EB50A0F-8626-4DC0-A413-A85FDE9F8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31720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1</xdr:row>
      <xdr:rowOff>9525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4F051266-806F-43C5-9F3D-3DB695367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36450" y="200025"/>
          <a:ext cx="306705" cy="31878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39584</xdr:colOff>
      <xdr:row>0</xdr:row>
      <xdr:rowOff>178131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38A147D0-DEEE-4BFA-8F6B-09DB4025A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53402" y="178131"/>
          <a:ext cx="441613" cy="190500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1E7B3CFA-EC4D-44E5-816B-AE2B987F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D1BB3AF-F474-4FD0-9519-8A32FEDAE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3B6560BD-0B1A-4425-9DED-22BEE6CF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82B14E22-6E07-4F24-B029-57639A70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9F1DBCCF-A01D-4C83-AFBF-34C68CFA5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C81F360E-43A1-43CB-8F68-F0122EDB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5FF0BA62-567C-4BEC-BB8D-318D2D69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BE103A69-6E1F-419C-AE01-681C3ECE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930C0180-3ACE-400C-A67E-9789A6E0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CE5F8E29-543A-4F2A-9223-74346799B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984AA4A2-2F4D-428E-BA68-60C835B0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ED625D54-96D1-4B89-8673-9334E9CA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199FA7F5-90CF-46EA-AB75-A205DDA0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20</xdr:col>
      <xdr:colOff>6350</xdr:colOff>
      <xdr:row>1</xdr:row>
      <xdr:rowOff>12700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95A7B634-99B8-46AC-90CE-3A2E1864C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84683" y="207433"/>
          <a:ext cx="306705" cy="318789"/>
        </a:xfrm>
        <a:prstGeom prst="rect">
          <a:avLst/>
        </a:prstGeom>
      </xdr:spPr>
    </xdr:pic>
    <xdr:clientData/>
  </xdr:oneCellAnchor>
  <xdr:oneCellAnchor>
    <xdr:from>
      <xdr:col>23</xdr:col>
      <xdr:colOff>48684</xdr:colOff>
      <xdr:row>1</xdr:row>
      <xdr:rowOff>4233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B27697E4-98B3-41A4-A801-683E7726F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94951" y="198966"/>
          <a:ext cx="306705" cy="318789"/>
        </a:xfrm>
        <a:prstGeom prst="rect">
          <a:avLst/>
        </a:prstGeom>
      </xdr:spPr>
    </xdr:pic>
    <xdr:clientData/>
  </xdr:oneCellAnchor>
  <xdr:twoCellAnchor editAs="oneCell">
    <xdr:from>
      <xdr:col>7</xdr:col>
      <xdr:colOff>514598</xdr:colOff>
      <xdr:row>38</xdr:row>
      <xdr:rowOff>9896</xdr:rowOff>
    </xdr:from>
    <xdr:to>
      <xdr:col>17</xdr:col>
      <xdr:colOff>29919</xdr:colOff>
      <xdr:row>48</xdr:row>
      <xdr:rowOff>49935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BCAA59C7-4B34-2018-AA6A-CAA91E98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73585" y="7827818"/>
          <a:ext cx="7224386" cy="18213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3886200</xdr:colOff>
      <xdr:row>1</xdr:row>
      <xdr:rowOff>19050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57D3E0F3-1F5B-41BB-8391-354E13535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33450"/>
          <a:ext cx="381435" cy="164541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EBB8B6AB-BDB0-437B-9665-AA66196F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6B10DD3D-DB4A-45AA-B2B6-ED3B109E8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F90E26C6-B96E-4820-A7C4-683CB994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3481D15F-1DBD-4653-A8E4-79A3FA10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0F3C1BFC-D994-4A8F-861B-8FE9DE16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078DF639-E8B8-444D-BD88-6C8AF598B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8A714BF2-20D5-4043-AE64-7C0B3EC8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4C041323-DBF1-4C25-BF56-314AAFA85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9D904281-42F0-495D-A665-349E2ABA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4E9407E1-D7A6-4224-9B5A-03EB3CEA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62F55901-14D7-439E-9D55-4372D53F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1" name="Picture 12">
          <a:extLst>
            <a:ext uri="{FF2B5EF4-FFF2-40B4-BE49-F238E27FC236}">
              <a16:creationId xmlns:a16="http://schemas.microsoft.com/office/drawing/2014/main" id="{D09371A3-1514-477D-B508-6640B443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2" name="Picture 12">
          <a:extLst>
            <a:ext uri="{FF2B5EF4-FFF2-40B4-BE49-F238E27FC236}">
              <a16:creationId xmlns:a16="http://schemas.microsoft.com/office/drawing/2014/main" id="{33D0D65C-3DBA-46EB-BBA9-C6C55855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18</xdr:col>
      <xdr:colOff>1052830</xdr:colOff>
      <xdr:row>1</xdr:row>
      <xdr:rowOff>27940</xdr:rowOff>
    </xdr:from>
    <xdr:ext cx="306705" cy="318789"/>
    <xdr:pic>
      <xdr:nvPicPr>
        <xdr:cNvPr id="33" name="Afbeelding 32">
          <a:extLst>
            <a:ext uri="{FF2B5EF4-FFF2-40B4-BE49-F238E27FC236}">
              <a16:creationId xmlns:a16="http://schemas.microsoft.com/office/drawing/2014/main" id="{D86443CB-044E-42E6-8707-E49DBB9B6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2190" y="22098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34" name="Afbeelding 33">
          <a:extLst>
            <a:ext uri="{FF2B5EF4-FFF2-40B4-BE49-F238E27FC236}">
              <a16:creationId xmlns:a16="http://schemas.microsoft.com/office/drawing/2014/main" id="{FF1E1064-0DF4-48AF-8007-0C7DCA285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3732530</xdr:colOff>
      <xdr:row>1</xdr:row>
      <xdr:rowOff>10160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17D95E26-01EF-4BDC-8BEB-E8B8C1E76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7170" y="203200"/>
          <a:ext cx="441613" cy="19050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4005B1BE-44BB-49F3-B9A9-EF522517E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6B99BFAC-CFD7-443D-A857-B3C14DF3D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E588FF3C-142E-4FE6-A771-B20B7737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78F17B2E-7471-436A-86CC-09914172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A068E3ED-ADAD-4DC6-BCD9-0AC36CC27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CA028313-02A8-4B3A-9C15-208EA037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FFFADFF9-0433-4EF2-9E95-A48780CF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5E95D2FA-FD3A-427D-985F-EE79985DD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2989AC80-854B-4070-966C-9E07060B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B94C8973-85B1-4C5F-876E-12F2B2443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96F43E3F-4168-4E7C-B9BB-291D50FF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BB003B86-B43F-4E57-BAC6-212023E5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A700F3CE-0379-4331-962C-49740691D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05FD967E-0C0C-479C-A885-3A02057B2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28575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FBF81E9B-10BA-4EF0-8BD3-372E7BE82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526875" y="219075"/>
          <a:ext cx="306705" cy="31878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103456</xdr:colOff>
      <xdr:row>1</xdr:row>
      <xdr:rowOff>-1</xdr:rowOff>
    </xdr:from>
    <xdr:ext cx="441613" cy="190500"/>
    <xdr:pic>
      <xdr:nvPicPr>
        <xdr:cNvPr id="2" name="Afbeelding 1">
          <a:extLst>
            <a:ext uri="{FF2B5EF4-FFF2-40B4-BE49-F238E27FC236}">
              <a16:creationId xmlns:a16="http://schemas.microsoft.com/office/drawing/2014/main" id="{B4D383FC-528F-464B-9E25-20D62858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5071" y="195384"/>
          <a:ext cx="441613" cy="190500"/>
        </a:xfrm>
        <a:prstGeom prst="rect">
          <a:avLst/>
        </a:prstGeom>
      </xdr:spPr>
    </xdr:pic>
    <xdr:clientData/>
  </xdr:oneCellAnchor>
  <xdr:oneCellAnchor>
    <xdr:from>
      <xdr:col>6</xdr:col>
      <xdr:colOff>754429</xdr:colOff>
      <xdr:row>51</xdr:row>
      <xdr:rowOff>152400</xdr:rowOff>
    </xdr:from>
    <xdr:ext cx="5852667" cy="2187130"/>
    <xdr:pic>
      <xdr:nvPicPr>
        <xdr:cNvPr id="4" name="Afbeelding 3">
          <a:extLst>
            <a:ext uri="{FF2B5EF4-FFF2-40B4-BE49-F238E27FC236}">
              <a16:creationId xmlns:a16="http://schemas.microsoft.com/office/drawing/2014/main" id="{EC5454DB-9EF6-4A11-AE81-25AC9972A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3044" y="10165862"/>
          <a:ext cx="5852667" cy="218713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31633957-AC12-407E-BF5E-042704A00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5FE88B84-64DB-4A80-B54C-F59CA48A4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7C464E01-1EC7-4210-B653-DD37BD8C8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A38F578-F78C-42B3-A8B7-B1F12614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6B89BBAB-F905-420C-8226-AEF29547E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9F3D765F-2358-410B-98D1-C6AF9F05F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B6D55FD7-8347-4B20-86A4-CA6EC867E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93593B99-E091-445E-9807-30DFB559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52F970DB-EEFE-477E-8CD3-7C657C47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589B7CA8-90B1-437A-B1D0-E7C241CAB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93EE1A69-CBB5-41DE-81F4-524FDB24F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7DCB341A-402D-42BC-AA15-455EA48DD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7" name="Picture 12">
          <a:extLst>
            <a:ext uri="{FF2B5EF4-FFF2-40B4-BE49-F238E27FC236}">
              <a16:creationId xmlns:a16="http://schemas.microsoft.com/office/drawing/2014/main" id="{97EC5CA2-BAB1-47A0-B2C4-273ED6A1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940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18" name="Afbeelding 17">
          <a:extLst>
            <a:ext uri="{FF2B5EF4-FFF2-40B4-BE49-F238E27FC236}">
              <a16:creationId xmlns:a16="http://schemas.microsoft.com/office/drawing/2014/main" id="{BC0C4389-E683-49E8-9593-A07D303F6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19" name="Afbeelding 18">
          <a:extLst>
            <a:ext uri="{FF2B5EF4-FFF2-40B4-BE49-F238E27FC236}">
              <a16:creationId xmlns:a16="http://schemas.microsoft.com/office/drawing/2014/main" id="{21F18C39-9AF1-4219-8743-2EDAB7098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21" name="Afbeelding 20">
          <a:extLst>
            <a:ext uri="{FF2B5EF4-FFF2-40B4-BE49-F238E27FC236}">
              <a16:creationId xmlns:a16="http://schemas.microsoft.com/office/drawing/2014/main" id="{092733E2-1871-4FC8-936E-FFA714394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02890" y="22860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</xdr:row>
      <xdr:rowOff>38100</xdr:rowOff>
    </xdr:from>
    <xdr:ext cx="306705" cy="318789"/>
    <xdr:pic>
      <xdr:nvPicPr>
        <xdr:cNvPr id="22" name="Afbeelding 21">
          <a:extLst>
            <a:ext uri="{FF2B5EF4-FFF2-40B4-BE49-F238E27FC236}">
              <a16:creationId xmlns:a16="http://schemas.microsoft.com/office/drawing/2014/main" id="{EAC84397-1D85-498F-BA6A-B4D387CFC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72610" y="228600"/>
          <a:ext cx="306705" cy="31878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16434</xdr:rowOff>
    </xdr:from>
    <xdr:ext cx="381435" cy="164541"/>
    <xdr:pic>
      <xdr:nvPicPr>
        <xdr:cNvPr id="2" name="Afbeelding 1">
          <a:extLst>
            <a:ext uri="{FF2B5EF4-FFF2-40B4-BE49-F238E27FC236}">
              <a16:creationId xmlns:a16="http://schemas.microsoft.com/office/drawing/2014/main" id="{EA25D603-6725-491A-A863-5D044FCAC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07125" y="206934"/>
          <a:ext cx="381435" cy="164541"/>
        </a:xfrm>
        <a:prstGeom prst="rect">
          <a:avLst/>
        </a:prstGeom>
      </xdr:spPr>
    </xdr:pic>
    <xdr:clientData/>
  </xdr:oneCellAnchor>
  <xdr:oneCellAnchor>
    <xdr:from>
      <xdr:col>9</xdr:col>
      <xdr:colOff>189230</xdr:colOff>
      <xdr:row>39</xdr:row>
      <xdr:rowOff>34290</xdr:rowOff>
    </xdr:from>
    <xdr:ext cx="5852667" cy="1585097"/>
    <xdr:pic>
      <xdr:nvPicPr>
        <xdr:cNvPr id="3" name="Afbeelding 2">
          <a:extLst>
            <a:ext uri="{FF2B5EF4-FFF2-40B4-BE49-F238E27FC236}">
              <a16:creationId xmlns:a16="http://schemas.microsoft.com/office/drawing/2014/main" id="{0611733F-754B-4938-9001-1415F2501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4670" y="7989570"/>
          <a:ext cx="5852667" cy="1585097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3854B381-1222-4AD4-8F9A-0B29C2F28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16DCB22E-E1A4-4F75-BE96-E3DBD57E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FD9AD019-0F54-40A8-BC80-D03E23145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1328715D-0E4D-4F34-963C-343F33C6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69EAC430-FF08-4EE5-89D2-127370C0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26D6CA79-DCC4-4FCA-8973-360BA0920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442020F0-5625-4538-AADF-EFCDCD58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571464B9-223C-47E9-9EC5-B0FD34D25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6" name="Picture 12">
          <a:extLst>
            <a:ext uri="{FF2B5EF4-FFF2-40B4-BE49-F238E27FC236}">
              <a16:creationId xmlns:a16="http://schemas.microsoft.com/office/drawing/2014/main" id="{71867851-2949-4110-93FE-56B1E17F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7" name="Picture 12">
          <a:extLst>
            <a:ext uri="{FF2B5EF4-FFF2-40B4-BE49-F238E27FC236}">
              <a16:creationId xmlns:a16="http://schemas.microsoft.com/office/drawing/2014/main" id="{E0E55598-1D45-4268-A7BC-FB51BFAD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12FB911E-47FB-457A-9B9E-47DAC62C3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1C5F1B44-393F-4CD0-9150-7D81E000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B5E1B175-9065-4C7F-B0C8-1A0355A5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85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22</xdr:col>
      <xdr:colOff>28575</xdr:colOff>
      <xdr:row>1</xdr:row>
      <xdr:rowOff>9525</xdr:rowOff>
    </xdr:from>
    <xdr:ext cx="306705" cy="318789"/>
    <xdr:pic>
      <xdr:nvPicPr>
        <xdr:cNvPr id="22" name="Afbeelding 21">
          <a:extLst>
            <a:ext uri="{FF2B5EF4-FFF2-40B4-BE49-F238E27FC236}">
              <a16:creationId xmlns:a16="http://schemas.microsoft.com/office/drawing/2014/main" id="{17702FDB-00EC-4FE3-914C-5E1284D4B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288875" y="200025"/>
          <a:ext cx="306705" cy="318789"/>
        </a:xfrm>
        <a:prstGeom prst="rect">
          <a:avLst/>
        </a:prstGeom>
      </xdr:spPr>
    </xdr:pic>
    <xdr:clientData/>
  </xdr:oneCellAnchor>
  <xdr:oneCellAnchor>
    <xdr:from>
      <xdr:col>19</xdr:col>
      <xdr:colOff>57150</xdr:colOff>
      <xdr:row>1</xdr:row>
      <xdr:rowOff>38100</xdr:rowOff>
    </xdr:from>
    <xdr:ext cx="306705" cy="318789"/>
    <xdr:pic>
      <xdr:nvPicPr>
        <xdr:cNvPr id="23" name="Afbeelding 22">
          <a:extLst>
            <a:ext uri="{FF2B5EF4-FFF2-40B4-BE49-F238E27FC236}">
              <a16:creationId xmlns:a16="http://schemas.microsoft.com/office/drawing/2014/main" id="{66F44706-CA12-467C-B57C-31B373A3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20950" y="228600"/>
          <a:ext cx="306705" cy="3187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belgischepostzegelcatalogusfds.wordpress.com/" TargetMode="External"/><Relationship Id="rId7" Type="http://schemas.openxmlformats.org/officeDocument/2006/relationships/hyperlink" Target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Relationship Id="rId2" Type="http://schemas.openxmlformats.org/officeDocument/2006/relationships/hyperlink" Target="https://belgischepostzegelcatalogus.wordpress.com/" TargetMode="External"/><Relationship Id="rId1" Type="http://schemas.openxmlformats.org/officeDocument/2006/relationships/hyperlink" Target="https://www.lastdodo.nl/nl/areas/100601-belgie?cf%5B7855%5D=100407" TargetMode="External"/><Relationship Id="rId6" Type="http://schemas.openxmlformats.org/officeDocument/2006/relationships/hyperlink" Target="https://www.postzegelalbum-be.com/postzegels/albums-j1999-tot-j2009-inventaris-velindeling/album-j2006-3470-3598-invent" TargetMode="External"/><Relationship Id="rId5" Type="http://schemas.openxmlformats.org/officeDocument/2006/relationships/hyperlink" Target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Relationship Id="rId10" Type="http://schemas.openxmlformats.org/officeDocument/2006/relationships/vmlDrawing" Target="../drawings/vmlDrawing8.vml"/><Relationship Id="rId4" Type="http://schemas.openxmlformats.org/officeDocument/2006/relationships/hyperlink" Target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0742-EFD9-481E-8DD2-B937B5901B3B}">
  <dimension ref="A1:AP60"/>
  <sheetViews>
    <sheetView showZeros="0" tabSelected="1" zoomScale="73" zoomScaleNormal="7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6" style="7" customWidth="1"/>
    <col min="6" max="6" width="25.5546875" style="1" customWidth="1"/>
    <col min="7" max="7" width="10.77734375" style="6" customWidth="1"/>
    <col min="8" max="8" width="10.77734375" style="5" customWidth="1"/>
    <col min="9" max="9" width="18.77734375" style="4" customWidth="1"/>
    <col min="10" max="10" width="70.44140625" style="1" customWidth="1"/>
    <col min="11" max="12" width="4.21875" style="1" customWidth="1"/>
    <col min="13" max="13" width="4.6640625" style="1" customWidth="1"/>
    <col min="14" max="14" width="6.7773437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88" customWidth="1"/>
    <col min="20" max="20" width="14.5546875" style="1" customWidth="1"/>
    <col min="21" max="21" width="5.33203125" style="88" customWidth="1"/>
    <col min="22" max="22" width="2.88671875" style="88" customWidth="1"/>
    <col min="23" max="23" width="14.6640625" style="1" customWidth="1"/>
    <col min="24" max="24" width="6" style="88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A1" s="81"/>
      <c r="B1" s="81"/>
      <c r="C1" s="81"/>
      <c r="D1" s="81"/>
      <c r="E1" s="81"/>
      <c r="F1" s="75"/>
      <c r="H1" s="86"/>
      <c r="I1" s="80"/>
      <c r="J1" s="75"/>
      <c r="K1" s="75"/>
      <c r="L1" s="75"/>
      <c r="M1" s="75"/>
      <c r="N1" s="85"/>
      <c r="O1" s="85"/>
      <c r="P1" s="75"/>
      <c r="Q1" s="75"/>
      <c r="R1" s="75"/>
      <c r="S1" s="87"/>
      <c r="T1" s="75"/>
      <c r="U1" s="87"/>
      <c r="V1" s="87"/>
      <c r="W1" s="75"/>
      <c r="X1" s="87"/>
      <c r="Y1" s="75"/>
      <c r="Z1" s="75"/>
      <c r="AA1" s="75"/>
      <c r="AB1" s="75"/>
      <c r="AC1" s="75"/>
      <c r="AD1" s="2"/>
      <c r="AE1" s="1"/>
      <c r="AL1"/>
      <c r="AM1" s="1"/>
    </row>
    <row r="2" spans="1:42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1" t="s">
        <v>1814</v>
      </c>
      <c r="K2" s="70"/>
      <c r="L2" s="70"/>
      <c r="M2" s="70"/>
      <c r="N2" s="69"/>
      <c r="O2" s="68"/>
      <c r="P2" s="67"/>
      <c r="Q2" s="67"/>
      <c r="R2" s="66"/>
      <c r="S2" s="210"/>
      <c r="T2" s="247" t="s">
        <v>1463</v>
      </c>
      <c r="U2" s="248"/>
      <c r="V2" s="210"/>
      <c r="W2" s="247" t="s">
        <v>1463</v>
      </c>
      <c r="X2" s="248"/>
      <c r="Y2" s="211"/>
      <c r="Z2" s="255" t="s">
        <v>1476</v>
      </c>
      <c r="AA2" s="255"/>
      <c r="AB2" s="255"/>
      <c r="AC2" s="256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/>
      <c r="J3" s="62" t="s">
        <v>1474</v>
      </c>
      <c r="K3" s="215" t="s">
        <v>1473</v>
      </c>
      <c r="L3" s="215"/>
      <c r="M3" s="216"/>
      <c r="N3" s="216"/>
      <c r="O3" s="217"/>
      <c r="P3" s="259" t="s">
        <v>1471</v>
      </c>
      <c r="Q3" s="260"/>
      <c r="R3" s="261"/>
      <c r="S3" s="218" t="s">
        <v>110</v>
      </c>
      <c r="T3" s="245" t="s">
        <v>111</v>
      </c>
      <c r="U3" s="246"/>
      <c r="V3" s="218" t="s">
        <v>110</v>
      </c>
      <c r="W3" s="245" t="s">
        <v>111</v>
      </c>
      <c r="X3" s="246"/>
      <c r="Y3" s="91"/>
      <c r="Z3" s="262" t="s">
        <v>1475</v>
      </c>
      <c r="AA3" s="263"/>
      <c r="AB3" s="257" t="s">
        <v>1462</v>
      </c>
      <c r="AC3" s="258"/>
    </row>
    <row r="4" spans="1:42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79</v>
      </c>
      <c r="J4" s="57" t="s">
        <v>1480</v>
      </c>
      <c r="K4" s="252" t="s">
        <v>78</v>
      </c>
      <c r="L4" s="253"/>
      <c r="M4" s="254"/>
      <c r="N4" s="56" t="s">
        <v>1460</v>
      </c>
      <c r="O4" s="55" t="s">
        <v>77</v>
      </c>
      <c r="P4" s="264" t="s">
        <v>1472</v>
      </c>
      <c r="Q4" s="265"/>
      <c r="R4" s="265"/>
      <c r="S4" s="94" t="str">
        <f>IF(COUNTIF(S5:S29,"◄")=0,"☺","☻")</f>
        <v>☻</v>
      </c>
      <c r="T4" s="17" t="s">
        <v>1466</v>
      </c>
      <c r="U4" s="89" t="s">
        <v>83</v>
      </c>
      <c r="V4" s="93" t="str">
        <f>IF(COUNTIF(V5:V29,"◄")=0,"☺","☻")</f>
        <v>☻</v>
      </c>
      <c r="W4" s="17" t="s">
        <v>1467</v>
      </c>
      <c r="X4" s="90" t="s">
        <v>82</v>
      </c>
      <c r="Y4" s="92" t="str">
        <f>IF(Z4="","☺","☻")</f>
        <v>☻</v>
      </c>
      <c r="Z4" s="110" t="str">
        <f>IF(COUNTIF(Z5:Z29,"◄")=0,"",(CONCATENATE(" - ",COUNTIF(Z5:Z29,"◄"))))</f>
        <v xml:space="preserve"> - 24</v>
      </c>
      <c r="AA4" s="111" t="s">
        <v>81</v>
      </c>
      <c r="AB4" s="111" t="s">
        <v>81</v>
      </c>
      <c r="AC4" s="112">
        <f>COUNTIF(AC5:AC29,"►")</f>
        <v>0</v>
      </c>
    </row>
    <row r="5" spans="1:42" ht="16.8" thickTop="1" thickBot="1" x14ac:dyDescent="0.35">
      <c r="A5" s="54">
        <v>1</v>
      </c>
      <c r="B5" s="53">
        <v>1</v>
      </c>
      <c r="C5" s="53" t="s">
        <v>21</v>
      </c>
      <c r="D5" s="53">
        <v>2</v>
      </c>
      <c r="E5" s="35">
        <v>1999</v>
      </c>
      <c r="F5" s="34" t="s">
        <v>1219</v>
      </c>
      <c r="G5" s="52">
        <v>36183</v>
      </c>
      <c r="H5" s="51">
        <v>36185</v>
      </c>
      <c r="I5" s="17" t="s">
        <v>76</v>
      </c>
      <c r="J5" s="46" t="s">
        <v>1481</v>
      </c>
      <c r="K5" s="41"/>
      <c r="L5" s="41"/>
      <c r="M5" s="41"/>
      <c r="N5" s="50"/>
      <c r="O5" s="49"/>
      <c r="P5" s="12" t="s">
        <v>75</v>
      </c>
      <c r="Q5" s="12" t="s">
        <v>1</v>
      </c>
      <c r="R5" s="11" t="s">
        <v>74</v>
      </c>
      <c r="S5" s="219" t="str">
        <f>IF(U5&gt;0,"ok","◄")</f>
        <v>◄</v>
      </c>
      <c r="T5" s="26" t="s">
        <v>76</v>
      </c>
      <c r="U5" s="9"/>
      <c r="V5" s="219" t="str">
        <f>IF(X5&gt;0,"ok","◄")</f>
        <v>◄</v>
      </c>
      <c r="W5" s="26" t="s">
        <v>89</v>
      </c>
      <c r="X5" s="9"/>
      <c r="Y5" s="220" t="str">
        <f t="shared" ref="Y5:Y24" si="0">IF(AND(Z5="◄",AC5="►"),"◄?►",IF(Z5="◄","◄",IF(AC5="►","►","")))</f>
        <v>◄</v>
      </c>
      <c r="Z5" s="10" t="str">
        <f t="shared" ref="Z5:Z24" si="1">IF(AA5&gt;0,"","◄")</f>
        <v>◄</v>
      </c>
      <c r="AA5" s="9"/>
      <c r="AB5" s="9"/>
      <c r="AC5" s="221" t="str">
        <f t="shared" ref="AC5:AC24" si="2">IF(AB5&gt;0,"►","")</f>
        <v/>
      </c>
    </row>
    <row r="6" spans="1:42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35">
        <v>1999</v>
      </c>
      <c r="F6" s="34" t="s">
        <v>1220</v>
      </c>
      <c r="G6" s="33">
        <v>36183</v>
      </c>
      <c r="H6" s="32">
        <v>36185</v>
      </c>
      <c r="I6" s="17" t="s">
        <v>73</v>
      </c>
      <c r="J6" s="46" t="s">
        <v>1482</v>
      </c>
      <c r="K6" s="31"/>
      <c r="L6" s="31"/>
      <c r="M6" s="31"/>
      <c r="N6" s="47"/>
      <c r="O6" s="43"/>
      <c r="P6" s="12" t="s">
        <v>72</v>
      </c>
      <c r="Q6" s="12" t="s">
        <v>1</v>
      </c>
      <c r="R6" s="11" t="s">
        <v>71</v>
      </c>
      <c r="S6" s="219" t="str">
        <f t="shared" ref="S6:S29" si="3">IF(U6&gt;0,"ok","◄")</f>
        <v>◄</v>
      </c>
      <c r="T6" s="26" t="s">
        <v>73</v>
      </c>
      <c r="U6" s="9"/>
      <c r="V6" s="219" t="str">
        <f t="shared" ref="V6:V25" si="4">IF(X6&gt;0,"ok","◄")</f>
        <v>◄</v>
      </c>
      <c r="W6" s="26" t="s">
        <v>90</v>
      </c>
      <c r="X6" s="9"/>
      <c r="Y6" s="220" t="str">
        <f t="shared" si="0"/>
        <v>◄</v>
      </c>
      <c r="Z6" s="10" t="str">
        <f t="shared" si="1"/>
        <v>◄</v>
      </c>
      <c r="AA6" s="9"/>
      <c r="AB6" s="9"/>
      <c r="AC6" s="221" t="str">
        <f t="shared" si="2"/>
        <v/>
      </c>
    </row>
    <row r="7" spans="1:42" ht="16.8" customHeight="1" thickBot="1" x14ac:dyDescent="0.35">
      <c r="A7" s="36">
        <v>3</v>
      </c>
      <c r="B7" s="22">
        <v>5</v>
      </c>
      <c r="C7" s="22" t="s">
        <v>21</v>
      </c>
      <c r="D7" s="22">
        <v>6</v>
      </c>
      <c r="E7" s="35">
        <v>1999</v>
      </c>
      <c r="F7" s="34" t="s">
        <v>1221</v>
      </c>
      <c r="G7" s="33">
        <v>36211</v>
      </c>
      <c r="H7" s="32">
        <v>36213</v>
      </c>
      <c r="I7" s="17" t="s">
        <v>70</v>
      </c>
      <c r="J7" s="46" t="s">
        <v>1483</v>
      </c>
      <c r="K7" s="31"/>
      <c r="L7" s="31"/>
      <c r="M7" s="31"/>
      <c r="N7" s="47"/>
      <c r="O7" s="43"/>
      <c r="P7" s="12" t="s">
        <v>69</v>
      </c>
      <c r="Q7" s="12" t="s">
        <v>1</v>
      </c>
      <c r="R7" s="11" t="s">
        <v>68</v>
      </c>
      <c r="S7" s="219" t="str">
        <f t="shared" si="3"/>
        <v>◄</v>
      </c>
      <c r="T7" s="26" t="s">
        <v>70</v>
      </c>
      <c r="U7" s="9"/>
      <c r="V7" s="219" t="str">
        <f t="shared" si="4"/>
        <v>◄</v>
      </c>
      <c r="W7" s="26" t="s">
        <v>91</v>
      </c>
      <c r="X7" s="9"/>
      <c r="Y7" s="220" t="str">
        <f t="shared" si="0"/>
        <v>◄</v>
      </c>
      <c r="Z7" s="10" t="str">
        <f t="shared" si="1"/>
        <v>◄</v>
      </c>
      <c r="AA7" s="9"/>
      <c r="AB7" s="9"/>
      <c r="AC7" s="221" t="str">
        <f t="shared" si="2"/>
        <v/>
      </c>
    </row>
    <row r="8" spans="1:42" ht="16.2" thickBot="1" x14ac:dyDescent="0.35">
      <c r="A8" s="36">
        <v>4</v>
      </c>
      <c r="B8" s="22">
        <v>7</v>
      </c>
      <c r="C8" s="22" t="s">
        <v>21</v>
      </c>
      <c r="D8" s="22">
        <v>8</v>
      </c>
      <c r="E8" s="35">
        <v>1999</v>
      </c>
      <c r="F8" s="34" t="s">
        <v>1222</v>
      </c>
      <c r="G8" s="33">
        <v>36232</v>
      </c>
      <c r="H8" s="32">
        <v>36234</v>
      </c>
      <c r="I8" s="17" t="s">
        <v>67</v>
      </c>
      <c r="J8" s="46" t="s">
        <v>1484</v>
      </c>
      <c r="K8" s="31"/>
      <c r="L8" s="31"/>
      <c r="M8" s="31"/>
      <c r="N8" s="47"/>
      <c r="O8" s="43"/>
      <c r="P8" s="12" t="s">
        <v>66</v>
      </c>
      <c r="Q8" s="12" t="s">
        <v>1</v>
      </c>
      <c r="R8" s="11" t="s">
        <v>65</v>
      </c>
      <c r="S8" s="219" t="str">
        <f t="shared" si="3"/>
        <v>◄</v>
      </c>
      <c r="T8" s="26" t="s">
        <v>67</v>
      </c>
      <c r="U8" s="9"/>
      <c r="V8" s="219" t="str">
        <f t="shared" si="4"/>
        <v>◄</v>
      </c>
      <c r="W8" s="26" t="s">
        <v>92</v>
      </c>
      <c r="X8" s="9"/>
      <c r="Y8" s="220" t="str">
        <f t="shared" si="0"/>
        <v>◄</v>
      </c>
      <c r="Z8" s="10" t="str">
        <f t="shared" si="1"/>
        <v>◄</v>
      </c>
      <c r="AA8" s="9"/>
      <c r="AB8" s="9"/>
      <c r="AC8" s="221" t="str">
        <f t="shared" si="2"/>
        <v/>
      </c>
    </row>
    <row r="9" spans="1:42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35">
        <v>1999</v>
      </c>
      <c r="F9" s="34" t="s">
        <v>1223</v>
      </c>
      <c r="G9" s="33">
        <v>36232</v>
      </c>
      <c r="H9" s="32">
        <v>36234</v>
      </c>
      <c r="I9" s="17" t="s">
        <v>64</v>
      </c>
      <c r="J9" s="46" t="s">
        <v>1485</v>
      </c>
      <c r="K9" s="31"/>
      <c r="L9" s="31"/>
      <c r="M9" s="31"/>
      <c r="N9" s="47"/>
      <c r="O9" s="43"/>
      <c r="P9" s="12" t="s">
        <v>63</v>
      </c>
      <c r="Q9" s="12" t="s">
        <v>22</v>
      </c>
      <c r="R9" s="11" t="s">
        <v>22</v>
      </c>
      <c r="S9" s="219" t="str">
        <f t="shared" si="3"/>
        <v>◄</v>
      </c>
      <c r="T9" s="26" t="s">
        <v>64</v>
      </c>
      <c r="U9" s="9"/>
      <c r="V9" s="219" t="str">
        <f t="shared" si="4"/>
        <v>◄</v>
      </c>
      <c r="W9" s="26" t="s">
        <v>93</v>
      </c>
      <c r="X9" s="9"/>
      <c r="Y9" s="220" t="str">
        <f t="shared" si="0"/>
        <v>◄</v>
      </c>
      <c r="Z9" s="10" t="str">
        <f t="shared" si="1"/>
        <v>◄</v>
      </c>
      <c r="AA9" s="9"/>
      <c r="AB9" s="9"/>
      <c r="AC9" s="221" t="str">
        <f t="shared" si="2"/>
        <v/>
      </c>
    </row>
    <row r="10" spans="1:42" ht="16.2" thickBot="1" x14ac:dyDescent="0.35">
      <c r="A10" s="36">
        <v>6</v>
      </c>
      <c r="B10" s="22">
        <v>11</v>
      </c>
      <c r="C10" s="22" t="s">
        <v>21</v>
      </c>
      <c r="D10" s="22">
        <v>12</v>
      </c>
      <c r="E10" s="35">
        <v>1999</v>
      </c>
      <c r="F10" s="34" t="s">
        <v>1224</v>
      </c>
      <c r="G10" s="33">
        <v>36260</v>
      </c>
      <c r="H10" s="32">
        <v>36262</v>
      </c>
      <c r="I10" s="17" t="s">
        <v>62</v>
      </c>
      <c r="J10" s="46" t="s">
        <v>1486</v>
      </c>
      <c r="K10" s="31"/>
      <c r="L10" s="31"/>
      <c r="M10" s="31"/>
      <c r="N10" s="47"/>
      <c r="O10" s="43"/>
      <c r="P10" s="12" t="s">
        <v>61</v>
      </c>
      <c r="Q10" s="12" t="s">
        <v>1</v>
      </c>
      <c r="R10" s="11" t="s">
        <v>60</v>
      </c>
      <c r="S10" s="219" t="str">
        <f t="shared" si="3"/>
        <v>◄</v>
      </c>
      <c r="T10" s="26" t="s">
        <v>62</v>
      </c>
      <c r="U10" s="9"/>
      <c r="V10" s="219" t="str">
        <f t="shared" si="4"/>
        <v>◄</v>
      </c>
      <c r="W10" s="26" t="s">
        <v>94</v>
      </c>
      <c r="X10" s="9"/>
      <c r="Y10" s="220" t="str">
        <f t="shared" si="0"/>
        <v>◄</v>
      </c>
      <c r="Z10" s="10" t="str">
        <f t="shared" si="1"/>
        <v>◄</v>
      </c>
      <c r="AA10" s="9"/>
      <c r="AB10" s="9"/>
      <c r="AC10" s="221" t="str">
        <f t="shared" si="2"/>
        <v/>
      </c>
    </row>
    <row r="11" spans="1:42" ht="16.2" thickBot="1" x14ac:dyDescent="0.35">
      <c r="A11" s="36">
        <v>7</v>
      </c>
      <c r="B11" s="22">
        <v>13</v>
      </c>
      <c r="C11" s="22" t="s">
        <v>21</v>
      </c>
      <c r="D11" s="22">
        <v>14</v>
      </c>
      <c r="E11" s="35">
        <v>1999</v>
      </c>
      <c r="F11" s="34" t="s">
        <v>1225</v>
      </c>
      <c r="G11" s="33">
        <v>36274</v>
      </c>
      <c r="H11" s="32">
        <v>36276</v>
      </c>
      <c r="I11" s="17" t="s">
        <v>59</v>
      </c>
      <c r="J11" s="46" t="s">
        <v>1487</v>
      </c>
      <c r="K11" s="31"/>
      <c r="L11" s="31"/>
      <c r="M11" s="31"/>
      <c r="N11" s="47"/>
      <c r="O11" s="43"/>
      <c r="P11" s="12" t="s">
        <v>58</v>
      </c>
      <c r="Q11" s="12" t="s">
        <v>1</v>
      </c>
      <c r="R11" s="11" t="s">
        <v>57</v>
      </c>
      <c r="S11" s="219" t="str">
        <f t="shared" si="3"/>
        <v>◄</v>
      </c>
      <c r="T11" s="26" t="s">
        <v>59</v>
      </c>
      <c r="U11" s="9"/>
      <c r="V11" s="219" t="str">
        <f t="shared" si="4"/>
        <v>◄</v>
      </c>
      <c r="W11" s="26" t="s">
        <v>95</v>
      </c>
      <c r="X11" s="9"/>
      <c r="Y11" s="220" t="str">
        <f t="shared" si="0"/>
        <v>◄</v>
      </c>
      <c r="Z11" s="10" t="str">
        <f t="shared" si="1"/>
        <v>◄</v>
      </c>
      <c r="AA11" s="9"/>
      <c r="AB11" s="9"/>
      <c r="AC11" s="221" t="str">
        <f t="shared" si="2"/>
        <v/>
      </c>
    </row>
    <row r="12" spans="1:42" ht="16.2" thickBot="1" x14ac:dyDescent="0.35">
      <c r="A12" s="36">
        <v>8</v>
      </c>
      <c r="B12" s="22">
        <v>15</v>
      </c>
      <c r="C12" s="22" t="s">
        <v>21</v>
      </c>
      <c r="D12" s="22">
        <v>16</v>
      </c>
      <c r="E12" s="35">
        <v>1999</v>
      </c>
      <c r="F12" s="34" t="s">
        <v>1226</v>
      </c>
      <c r="G12" s="33">
        <v>36295</v>
      </c>
      <c r="H12" s="32">
        <v>36297</v>
      </c>
      <c r="I12" s="17" t="s">
        <v>56</v>
      </c>
      <c r="J12" s="46" t="s">
        <v>1488</v>
      </c>
      <c r="K12" s="31"/>
      <c r="L12" s="31"/>
      <c r="M12" s="31"/>
      <c r="N12" s="47"/>
      <c r="O12" s="43"/>
      <c r="P12" s="12" t="s">
        <v>55</v>
      </c>
      <c r="Q12" s="12" t="s">
        <v>1</v>
      </c>
      <c r="R12" s="11" t="s">
        <v>54</v>
      </c>
      <c r="S12" s="219" t="str">
        <f t="shared" si="3"/>
        <v>◄</v>
      </c>
      <c r="T12" s="26" t="s">
        <v>56</v>
      </c>
      <c r="U12" s="9"/>
      <c r="V12" s="219" t="str">
        <f t="shared" si="4"/>
        <v>◄</v>
      </c>
      <c r="W12" s="26" t="s">
        <v>96</v>
      </c>
      <c r="X12" s="9"/>
      <c r="Y12" s="220" t="str">
        <f t="shared" si="0"/>
        <v>◄</v>
      </c>
      <c r="Z12" s="10" t="str">
        <f t="shared" si="1"/>
        <v>◄</v>
      </c>
      <c r="AA12" s="9"/>
      <c r="AB12" s="9"/>
      <c r="AC12" s="221" t="str">
        <f t="shared" si="2"/>
        <v/>
      </c>
    </row>
    <row r="13" spans="1:42" ht="16.2" thickBot="1" x14ac:dyDescent="0.35">
      <c r="A13" s="36">
        <v>9</v>
      </c>
      <c r="B13" s="22">
        <v>17</v>
      </c>
      <c r="C13" s="22" t="s">
        <v>21</v>
      </c>
      <c r="D13" s="22">
        <v>18</v>
      </c>
      <c r="E13" s="35">
        <v>1999</v>
      </c>
      <c r="F13" s="34" t="s">
        <v>1227</v>
      </c>
      <c r="G13" s="33">
        <v>36266</v>
      </c>
      <c r="H13" s="32">
        <v>36268</v>
      </c>
      <c r="I13" s="17" t="s">
        <v>53</v>
      </c>
      <c r="J13" s="46" t="s">
        <v>1489</v>
      </c>
      <c r="K13" s="31"/>
      <c r="L13" s="31"/>
      <c r="M13" s="31"/>
      <c r="N13" s="47"/>
      <c r="O13" s="43"/>
      <c r="P13" s="12" t="s">
        <v>52</v>
      </c>
      <c r="Q13" s="12" t="s">
        <v>22</v>
      </c>
      <c r="R13" s="11" t="s">
        <v>22</v>
      </c>
      <c r="S13" s="219" t="str">
        <f t="shared" si="3"/>
        <v>◄</v>
      </c>
      <c r="T13" s="26" t="s">
        <v>53</v>
      </c>
      <c r="U13" s="9"/>
      <c r="V13" s="219" t="str">
        <f t="shared" si="4"/>
        <v>◄</v>
      </c>
      <c r="W13" s="26" t="s">
        <v>97</v>
      </c>
      <c r="X13" s="9"/>
      <c r="Y13" s="220" t="str">
        <f t="shared" si="0"/>
        <v>◄</v>
      </c>
      <c r="Z13" s="10" t="str">
        <f t="shared" si="1"/>
        <v>◄</v>
      </c>
      <c r="AA13" s="9"/>
      <c r="AB13" s="9"/>
      <c r="AC13" s="221" t="str">
        <f t="shared" si="2"/>
        <v/>
      </c>
    </row>
    <row r="14" spans="1:42" ht="16.2" thickBot="1" x14ac:dyDescent="0.35">
      <c r="A14" s="36">
        <v>10</v>
      </c>
      <c r="B14" s="22">
        <v>19</v>
      </c>
      <c r="C14" s="22" t="s">
        <v>21</v>
      </c>
      <c r="D14" s="22">
        <v>20</v>
      </c>
      <c r="E14" s="35">
        <v>1999</v>
      </c>
      <c r="F14" s="34" t="s">
        <v>1228</v>
      </c>
      <c r="G14" s="33">
        <v>36316</v>
      </c>
      <c r="H14" s="32">
        <v>36318</v>
      </c>
      <c r="I14" s="17" t="s">
        <v>51</v>
      </c>
      <c r="J14" s="46" t="s">
        <v>1490</v>
      </c>
      <c r="K14" s="31"/>
      <c r="L14" s="31"/>
      <c r="M14" s="31"/>
      <c r="N14" s="47"/>
      <c r="O14" s="43"/>
      <c r="P14" s="12" t="s">
        <v>50</v>
      </c>
      <c r="Q14" s="12" t="s">
        <v>1</v>
      </c>
      <c r="R14" s="11" t="s">
        <v>49</v>
      </c>
      <c r="S14" s="219" t="str">
        <f t="shared" si="3"/>
        <v>◄</v>
      </c>
      <c r="T14" s="26" t="s">
        <v>51</v>
      </c>
      <c r="U14" s="9"/>
      <c r="V14" s="219" t="str">
        <f t="shared" si="4"/>
        <v>◄</v>
      </c>
      <c r="W14" s="26" t="s">
        <v>98</v>
      </c>
      <c r="X14" s="9"/>
      <c r="Y14" s="220" t="str">
        <f t="shared" si="0"/>
        <v>◄</v>
      </c>
      <c r="Z14" s="10" t="str">
        <f t="shared" si="1"/>
        <v>◄</v>
      </c>
      <c r="AA14" s="9"/>
      <c r="AB14" s="9"/>
      <c r="AC14" s="221" t="str">
        <f t="shared" si="2"/>
        <v/>
      </c>
    </row>
    <row r="15" spans="1:42" ht="16.2" thickBot="1" x14ac:dyDescent="0.35">
      <c r="A15" s="36">
        <v>11</v>
      </c>
      <c r="B15" s="22">
        <v>21</v>
      </c>
      <c r="C15" s="22" t="s">
        <v>21</v>
      </c>
      <c r="D15" s="22">
        <v>22</v>
      </c>
      <c r="E15" s="35">
        <v>1999</v>
      </c>
      <c r="F15" s="34" t="s">
        <v>1229</v>
      </c>
      <c r="G15" s="33">
        <v>36316</v>
      </c>
      <c r="H15" s="32">
        <v>36318</v>
      </c>
      <c r="I15" s="17" t="s">
        <v>48</v>
      </c>
      <c r="J15" s="46" t="s">
        <v>1491</v>
      </c>
      <c r="K15" s="31"/>
      <c r="L15" s="31"/>
      <c r="M15" s="31"/>
      <c r="N15" s="47"/>
      <c r="O15" s="43"/>
      <c r="P15" s="12" t="s">
        <v>47</v>
      </c>
      <c r="Q15" s="12" t="s">
        <v>1</v>
      </c>
      <c r="R15" s="11" t="s">
        <v>46</v>
      </c>
      <c r="S15" s="219" t="str">
        <f t="shared" si="3"/>
        <v>◄</v>
      </c>
      <c r="T15" s="26" t="s">
        <v>48</v>
      </c>
      <c r="U15" s="9"/>
      <c r="V15" s="219" t="str">
        <f t="shared" si="4"/>
        <v>◄</v>
      </c>
      <c r="W15" s="26" t="s">
        <v>99</v>
      </c>
      <c r="X15" s="9"/>
      <c r="Y15" s="220" t="str">
        <f t="shared" si="0"/>
        <v>◄</v>
      </c>
      <c r="Z15" s="10" t="str">
        <f t="shared" si="1"/>
        <v>◄</v>
      </c>
      <c r="AA15" s="9"/>
      <c r="AB15" s="9"/>
      <c r="AC15" s="221" t="str">
        <f t="shared" si="2"/>
        <v/>
      </c>
    </row>
    <row r="16" spans="1:42" ht="16.2" thickBot="1" x14ac:dyDescent="0.35">
      <c r="A16" s="36">
        <v>12</v>
      </c>
      <c r="B16" s="22">
        <v>23</v>
      </c>
      <c r="C16" s="22" t="s">
        <v>21</v>
      </c>
      <c r="D16" s="22">
        <v>24</v>
      </c>
      <c r="E16" s="35">
        <v>1999</v>
      </c>
      <c r="F16" s="34" t="s">
        <v>1230</v>
      </c>
      <c r="G16" s="33">
        <v>36343</v>
      </c>
      <c r="H16" s="32">
        <v>36345</v>
      </c>
      <c r="I16" s="17" t="s">
        <v>45</v>
      </c>
      <c r="J16" s="46" t="s">
        <v>1492</v>
      </c>
      <c r="K16" s="31"/>
      <c r="L16" s="31"/>
      <c r="M16" s="31"/>
      <c r="N16" s="47"/>
      <c r="O16" s="43"/>
      <c r="P16" s="12" t="s">
        <v>44</v>
      </c>
      <c r="Q16" s="12" t="s">
        <v>22</v>
      </c>
      <c r="R16" s="11" t="s">
        <v>22</v>
      </c>
      <c r="S16" s="219" t="str">
        <f t="shared" si="3"/>
        <v>◄</v>
      </c>
      <c r="T16" s="26" t="s">
        <v>45</v>
      </c>
      <c r="U16" s="9"/>
      <c r="V16" s="219" t="str">
        <f t="shared" si="4"/>
        <v>◄</v>
      </c>
      <c r="W16" s="26" t="s">
        <v>100</v>
      </c>
      <c r="X16" s="9"/>
      <c r="Y16" s="220" t="str">
        <f t="shared" si="0"/>
        <v>◄</v>
      </c>
      <c r="Z16" s="10" t="str">
        <f t="shared" si="1"/>
        <v>◄</v>
      </c>
      <c r="AA16" s="9"/>
      <c r="AB16" s="9"/>
      <c r="AC16" s="221" t="str">
        <f t="shared" si="2"/>
        <v/>
      </c>
    </row>
    <row r="17" spans="1:29" ht="16.2" thickBot="1" x14ac:dyDescent="0.35">
      <c r="A17" s="36">
        <v>13</v>
      </c>
      <c r="B17" s="22">
        <v>25</v>
      </c>
      <c r="C17" s="22" t="s">
        <v>21</v>
      </c>
      <c r="D17" s="22">
        <v>26</v>
      </c>
      <c r="E17" s="35">
        <v>1999</v>
      </c>
      <c r="F17" s="34" t="s">
        <v>1231</v>
      </c>
      <c r="G17" s="33">
        <v>36414</v>
      </c>
      <c r="H17" s="32">
        <v>36416</v>
      </c>
      <c r="I17" s="17" t="s">
        <v>43</v>
      </c>
      <c r="J17" s="46" t="s">
        <v>42</v>
      </c>
      <c r="K17" s="31"/>
      <c r="L17" s="31"/>
      <c r="M17" s="31"/>
      <c r="N17" s="47"/>
      <c r="O17" s="43"/>
      <c r="P17" s="12" t="s">
        <v>41</v>
      </c>
      <c r="Q17" s="12" t="s">
        <v>1</v>
      </c>
      <c r="R17" s="11" t="s">
        <v>40</v>
      </c>
      <c r="S17" s="219" t="str">
        <f t="shared" si="3"/>
        <v>◄</v>
      </c>
      <c r="T17" s="26" t="s">
        <v>43</v>
      </c>
      <c r="U17" s="9"/>
      <c r="V17" s="219" t="str">
        <f t="shared" si="4"/>
        <v>◄</v>
      </c>
      <c r="W17" s="26" t="s">
        <v>101</v>
      </c>
      <c r="X17" s="9"/>
      <c r="Y17" s="220" t="str">
        <f t="shared" si="0"/>
        <v>◄</v>
      </c>
      <c r="Z17" s="10" t="str">
        <f t="shared" si="1"/>
        <v>◄</v>
      </c>
      <c r="AA17" s="9"/>
      <c r="AB17" s="9"/>
      <c r="AC17" s="221" t="str">
        <f t="shared" si="2"/>
        <v/>
      </c>
    </row>
    <row r="18" spans="1:29" ht="16.2" thickBot="1" x14ac:dyDescent="0.35">
      <c r="A18" s="36">
        <v>14</v>
      </c>
      <c r="B18" s="22">
        <v>27</v>
      </c>
      <c r="C18" s="48" t="s">
        <v>21</v>
      </c>
      <c r="D18" s="48">
        <v>27</v>
      </c>
      <c r="E18" s="35">
        <v>1999</v>
      </c>
      <c r="F18" s="34" t="s">
        <v>1232</v>
      </c>
      <c r="G18" s="33">
        <v>36432</v>
      </c>
      <c r="H18" s="32">
        <v>36434</v>
      </c>
      <c r="I18" s="17" t="s">
        <v>39</v>
      </c>
      <c r="J18" s="46" t="s">
        <v>1493</v>
      </c>
      <c r="K18" s="31"/>
      <c r="L18" s="31"/>
      <c r="M18" s="31"/>
      <c r="N18" s="47"/>
      <c r="O18" s="43"/>
      <c r="P18" s="12" t="s">
        <v>38</v>
      </c>
      <c r="Q18" s="12" t="s">
        <v>1</v>
      </c>
      <c r="R18" s="11" t="s">
        <v>37</v>
      </c>
      <c r="S18" s="219" t="str">
        <f t="shared" si="3"/>
        <v>◄</v>
      </c>
      <c r="T18" s="26" t="s">
        <v>39</v>
      </c>
      <c r="U18" s="9"/>
      <c r="V18" s="219" t="str">
        <f t="shared" si="4"/>
        <v>◄</v>
      </c>
      <c r="W18" s="26" t="s">
        <v>102</v>
      </c>
      <c r="X18" s="9"/>
      <c r="Y18" s="220" t="str">
        <f t="shared" si="0"/>
        <v>◄</v>
      </c>
      <c r="Z18" s="10" t="str">
        <f t="shared" si="1"/>
        <v>◄</v>
      </c>
      <c r="AA18" s="9"/>
      <c r="AB18" s="9"/>
      <c r="AC18" s="221" t="str">
        <f t="shared" si="2"/>
        <v/>
      </c>
    </row>
    <row r="19" spans="1:29" ht="16.2" thickBot="1" x14ac:dyDescent="0.35">
      <c r="A19" s="36">
        <v>15</v>
      </c>
      <c r="B19" s="22">
        <v>28</v>
      </c>
      <c r="C19" s="22" t="s">
        <v>21</v>
      </c>
      <c r="D19" s="22">
        <v>29</v>
      </c>
      <c r="E19" s="35">
        <v>1999</v>
      </c>
      <c r="F19" s="34" t="s">
        <v>1232</v>
      </c>
      <c r="G19" s="33">
        <v>36433</v>
      </c>
      <c r="H19" s="32">
        <v>36435</v>
      </c>
      <c r="I19" s="17" t="s">
        <v>36</v>
      </c>
      <c r="J19" s="46" t="s">
        <v>1494</v>
      </c>
      <c r="K19" s="31"/>
      <c r="L19" s="31"/>
      <c r="M19" s="31"/>
      <c r="N19" s="47"/>
      <c r="O19" s="43"/>
      <c r="P19" s="12" t="s">
        <v>35</v>
      </c>
      <c r="Q19" s="12" t="s">
        <v>1</v>
      </c>
      <c r="R19" s="11" t="s">
        <v>34</v>
      </c>
      <c r="S19" s="219" t="str">
        <f t="shared" si="3"/>
        <v>◄</v>
      </c>
      <c r="T19" s="26" t="s">
        <v>36</v>
      </c>
      <c r="U19" s="9"/>
      <c r="V19" s="219" t="str">
        <f t="shared" si="4"/>
        <v>◄</v>
      </c>
      <c r="W19" s="26" t="s">
        <v>103</v>
      </c>
      <c r="X19" s="9"/>
      <c r="Y19" s="220" t="str">
        <f t="shared" si="0"/>
        <v>◄</v>
      </c>
      <c r="Z19" s="10" t="str">
        <f t="shared" si="1"/>
        <v>◄</v>
      </c>
      <c r="AA19" s="9"/>
      <c r="AB19" s="9"/>
      <c r="AC19" s="221" t="str">
        <f t="shared" si="2"/>
        <v/>
      </c>
    </row>
    <row r="20" spans="1:29" ht="16.2" thickBot="1" x14ac:dyDescent="0.35">
      <c r="A20" s="36" t="s">
        <v>33</v>
      </c>
      <c r="B20" s="22">
        <v>30</v>
      </c>
      <c r="C20" s="22" t="s">
        <v>21</v>
      </c>
      <c r="D20" s="22">
        <v>31</v>
      </c>
      <c r="E20" s="35">
        <v>1999</v>
      </c>
      <c r="F20" s="34" t="s">
        <v>1233</v>
      </c>
      <c r="G20" s="33">
        <v>36433</v>
      </c>
      <c r="H20" s="32">
        <v>36435</v>
      </c>
      <c r="I20" s="17" t="s">
        <v>32</v>
      </c>
      <c r="J20" s="46" t="s">
        <v>1495</v>
      </c>
      <c r="K20" s="31"/>
      <c r="L20" s="31"/>
      <c r="M20" s="31"/>
      <c r="N20" s="47"/>
      <c r="O20" s="43"/>
      <c r="P20" s="12" t="s">
        <v>31</v>
      </c>
      <c r="Q20" s="12" t="s">
        <v>22</v>
      </c>
      <c r="R20" s="11" t="s">
        <v>22</v>
      </c>
      <c r="S20" s="219" t="str">
        <f t="shared" si="3"/>
        <v>◄</v>
      </c>
      <c r="T20" s="26" t="s">
        <v>32</v>
      </c>
      <c r="U20" s="9"/>
      <c r="V20" s="219" t="str">
        <f t="shared" si="4"/>
        <v>◄</v>
      </c>
      <c r="W20" s="26" t="s">
        <v>104</v>
      </c>
      <c r="X20" s="9"/>
      <c r="Y20" s="220" t="str">
        <f t="shared" si="0"/>
        <v>◄</v>
      </c>
      <c r="Z20" s="10" t="str">
        <f t="shared" si="1"/>
        <v>◄</v>
      </c>
      <c r="AA20" s="9"/>
      <c r="AB20" s="9"/>
      <c r="AC20" s="221" t="str">
        <f t="shared" si="2"/>
        <v/>
      </c>
    </row>
    <row r="21" spans="1:29" ht="16.2" thickBot="1" x14ac:dyDescent="0.35">
      <c r="A21" s="36">
        <v>16</v>
      </c>
      <c r="B21" s="22">
        <v>32</v>
      </c>
      <c r="C21" s="48" t="s">
        <v>21</v>
      </c>
      <c r="D21" s="48">
        <v>32</v>
      </c>
      <c r="E21" s="35">
        <v>1999</v>
      </c>
      <c r="F21" s="34" t="s">
        <v>1234</v>
      </c>
      <c r="G21" s="33">
        <v>36435</v>
      </c>
      <c r="H21" s="32">
        <v>36437</v>
      </c>
      <c r="I21" s="17" t="s">
        <v>30</v>
      </c>
      <c r="J21" s="46" t="s">
        <v>1496</v>
      </c>
      <c r="K21" s="31"/>
      <c r="L21" s="31"/>
      <c r="M21" s="31"/>
      <c r="N21" s="47"/>
      <c r="O21" s="43"/>
      <c r="P21" s="12" t="s">
        <v>29</v>
      </c>
      <c r="Q21" s="12" t="s">
        <v>1</v>
      </c>
      <c r="R21" s="11" t="s">
        <v>28</v>
      </c>
      <c r="S21" s="219" t="str">
        <f t="shared" si="3"/>
        <v>◄</v>
      </c>
      <c r="T21" s="26" t="s">
        <v>30</v>
      </c>
      <c r="U21" s="9"/>
      <c r="V21" s="219" t="str">
        <f t="shared" si="4"/>
        <v>◄</v>
      </c>
      <c r="W21" s="26" t="s">
        <v>105</v>
      </c>
      <c r="X21" s="9"/>
      <c r="Y21" s="220" t="str">
        <f t="shared" si="0"/>
        <v>◄</v>
      </c>
      <c r="Z21" s="10" t="str">
        <f t="shared" si="1"/>
        <v>◄</v>
      </c>
      <c r="AA21" s="9"/>
      <c r="AB21" s="9"/>
      <c r="AC21" s="221" t="str">
        <f t="shared" si="2"/>
        <v/>
      </c>
    </row>
    <row r="22" spans="1:29" ht="16.2" thickBot="1" x14ac:dyDescent="0.35">
      <c r="A22" s="36">
        <v>17</v>
      </c>
      <c r="B22" s="22">
        <v>33</v>
      </c>
      <c r="C22" s="22" t="s">
        <v>21</v>
      </c>
      <c r="D22" s="22">
        <v>34</v>
      </c>
      <c r="E22" s="35">
        <v>1999</v>
      </c>
      <c r="F22" s="34" t="s">
        <v>1235</v>
      </c>
      <c r="G22" s="33">
        <v>36470</v>
      </c>
      <c r="H22" s="32">
        <v>36472</v>
      </c>
      <c r="I22" s="17" t="s">
        <v>27</v>
      </c>
      <c r="J22" s="46" t="s">
        <v>1497</v>
      </c>
      <c r="K22" s="31"/>
      <c r="L22" s="31"/>
      <c r="M22" s="31"/>
      <c r="N22" s="47"/>
      <c r="O22" s="43"/>
      <c r="P22" s="12" t="s">
        <v>26</v>
      </c>
      <c r="Q22" s="12" t="s">
        <v>1</v>
      </c>
      <c r="R22" s="11" t="s">
        <v>25</v>
      </c>
      <c r="S22" s="219" t="str">
        <f t="shared" si="3"/>
        <v>◄</v>
      </c>
      <c r="T22" s="26" t="s">
        <v>27</v>
      </c>
      <c r="U22" s="9"/>
      <c r="V22" s="219" t="str">
        <f t="shared" si="4"/>
        <v>◄</v>
      </c>
      <c r="W22" s="26" t="s">
        <v>106</v>
      </c>
      <c r="X22" s="9"/>
      <c r="Y22" s="220" t="str">
        <f t="shared" si="0"/>
        <v>◄</v>
      </c>
      <c r="Z22" s="10" t="str">
        <f t="shared" si="1"/>
        <v>◄</v>
      </c>
      <c r="AA22" s="9"/>
      <c r="AB22" s="9"/>
      <c r="AC22" s="221" t="str">
        <f t="shared" si="2"/>
        <v/>
      </c>
    </row>
    <row r="23" spans="1:29" ht="16.2" thickBot="1" x14ac:dyDescent="0.35">
      <c r="A23" s="36">
        <v>18</v>
      </c>
      <c r="B23" s="22">
        <v>35</v>
      </c>
      <c r="C23" s="22" t="s">
        <v>21</v>
      </c>
      <c r="D23" s="22">
        <v>36</v>
      </c>
      <c r="E23" s="35">
        <v>1999</v>
      </c>
      <c r="F23" s="34" t="s">
        <v>1236</v>
      </c>
      <c r="G23" s="33">
        <v>36470</v>
      </c>
      <c r="H23" s="32">
        <v>36472</v>
      </c>
      <c r="I23" s="17" t="s">
        <v>24</v>
      </c>
      <c r="J23" s="46" t="s">
        <v>1498</v>
      </c>
      <c r="K23" s="31"/>
      <c r="L23" s="31"/>
      <c r="M23" s="31"/>
      <c r="N23" s="47"/>
      <c r="O23" s="43"/>
      <c r="P23" s="12" t="s">
        <v>23</v>
      </c>
      <c r="Q23" s="12" t="s">
        <v>22</v>
      </c>
      <c r="R23" s="11" t="s">
        <v>22</v>
      </c>
      <c r="S23" s="219" t="str">
        <f t="shared" si="3"/>
        <v>◄</v>
      </c>
      <c r="T23" s="26" t="s">
        <v>24</v>
      </c>
      <c r="U23" s="9"/>
      <c r="V23" s="219" t="str">
        <f t="shared" si="4"/>
        <v>◄</v>
      </c>
      <c r="W23" s="26" t="s">
        <v>107</v>
      </c>
      <c r="X23" s="9"/>
      <c r="Y23" s="220" t="str">
        <f t="shared" si="0"/>
        <v>◄</v>
      </c>
      <c r="Z23" s="10" t="str">
        <f t="shared" si="1"/>
        <v>◄</v>
      </c>
      <c r="AA23" s="9"/>
      <c r="AB23" s="9"/>
      <c r="AC23" s="221" t="str">
        <f t="shared" si="2"/>
        <v/>
      </c>
    </row>
    <row r="24" spans="1:29" ht="16.2" thickBot="1" x14ac:dyDescent="0.35">
      <c r="A24" s="36">
        <v>19</v>
      </c>
      <c r="B24" s="22">
        <v>37</v>
      </c>
      <c r="C24" s="22" t="s">
        <v>21</v>
      </c>
      <c r="D24" s="22">
        <v>38</v>
      </c>
      <c r="E24" s="35">
        <v>1999</v>
      </c>
      <c r="F24" s="34" t="s">
        <v>1237</v>
      </c>
      <c r="G24" s="33">
        <v>36493</v>
      </c>
      <c r="H24" s="32">
        <v>36495</v>
      </c>
      <c r="I24" s="17" t="s">
        <v>20</v>
      </c>
      <c r="J24" s="46" t="s">
        <v>1499</v>
      </c>
      <c r="K24" s="45"/>
      <c r="L24" s="45"/>
      <c r="M24" s="45"/>
      <c r="N24" s="44"/>
      <c r="O24" s="43"/>
      <c r="P24" s="12" t="s">
        <v>19</v>
      </c>
      <c r="Q24" s="12" t="s">
        <v>1</v>
      </c>
      <c r="R24" s="11" t="s">
        <v>18</v>
      </c>
      <c r="S24" s="219" t="str">
        <f t="shared" si="3"/>
        <v>◄</v>
      </c>
      <c r="T24" s="26" t="s">
        <v>20</v>
      </c>
      <c r="U24" s="9"/>
      <c r="V24" s="219" t="str">
        <f t="shared" si="4"/>
        <v>◄</v>
      </c>
      <c r="W24" s="26" t="s">
        <v>108</v>
      </c>
      <c r="X24" s="9"/>
      <c r="Y24" s="220" t="str">
        <f t="shared" si="0"/>
        <v>◄</v>
      </c>
      <c r="Z24" s="10" t="str">
        <f t="shared" si="1"/>
        <v>◄</v>
      </c>
      <c r="AA24" s="9"/>
      <c r="AB24" s="9"/>
      <c r="AC24" s="221" t="str">
        <f t="shared" si="2"/>
        <v/>
      </c>
    </row>
    <row r="25" spans="1:29" ht="16.2" customHeight="1" thickBot="1" x14ac:dyDescent="0.35">
      <c r="A25" s="36" t="s">
        <v>6</v>
      </c>
      <c r="B25" s="42">
        <v>39</v>
      </c>
      <c r="C25" s="22" t="s">
        <v>17</v>
      </c>
      <c r="D25" s="22">
        <v>39</v>
      </c>
      <c r="E25" s="35">
        <v>1999</v>
      </c>
      <c r="F25" s="34" t="s">
        <v>1238</v>
      </c>
      <c r="G25" s="33">
        <v>36498</v>
      </c>
      <c r="H25" s="32">
        <v>36500</v>
      </c>
      <c r="I25" s="17" t="s">
        <v>16</v>
      </c>
      <c r="J25" s="41" t="s">
        <v>1500</v>
      </c>
      <c r="K25" s="249" t="s">
        <v>1477</v>
      </c>
      <c r="L25" s="250"/>
      <c r="M25" s="250"/>
      <c r="N25" s="250"/>
      <c r="O25" s="251"/>
      <c r="P25" s="12" t="s">
        <v>2</v>
      </c>
      <c r="Q25" s="12" t="s">
        <v>1</v>
      </c>
      <c r="R25" s="11" t="s">
        <v>0</v>
      </c>
      <c r="S25" s="219" t="str">
        <f t="shared" si="3"/>
        <v>◄</v>
      </c>
      <c r="T25" s="26" t="s">
        <v>118</v>
      </c>
      <c r="U25" s="9"/>
      <c r="V25" s="219" t="str">
        <f t="shared" si="4"/>
        <v>◄</v>
      </c>
      <c r="W25" s="26" t="s">
        <v>109</v>
      </c>
      <c r="X25" s="9"/>
      <c r="Y25" s="249" t="s">
        <v>1477</v>
      </c>
      <c r="Z25" s="250"/>
      <c r="AA25" s="250"/>
      <c r="AB25" s="250"/>
      <c r="AC25" s="251"/>
    </row>
    <row r="26" spans="1:29" ht="16.2" thickBot="1" x14ac:dyDescent="0.35">
      <c r="A26" s="36" t="s">
        <v>6</v>
      </c>
      <c r="B26" s="22">
        <v>40</v>
      </c>
      <c r="C26" s="23"/>
      <c r="D26" s="23"/>
      <c r="E26" s="35">
        <v>1999</v>
      </c>
      <c r="F26" s="34" t="s">
        <v>1238</v>
      </c>
      <c r="G26" s="33">
        <v>36498</v>
      </c>
      <c r="H26" s="32">
        <v>36500</v>
      </c>
      <c r="I26" s="17" t="s">
        <v>14</v>
      </c>
      <c r="J26" s="31" t="s">
        <v>1500</v>
      </c>
      <c r="K26" s="40"/>
      <c r="L26" s="40"/>
      <c r="M26" s="39"/>
      <c r="N26" s="38" t="s">
        <v>11</v>
      </c>
      <c r="O26" s="37" t="s">
        <v>8</v>
      </c>
      <c r="P26" s="12" t="s">
        <v>2</v>
      </c>
      <c r="Q26" s="12" t="s">
        <v>1</v>
      </c>
      <c r="R26" s="11" t="s">
        <v>0</v>
      </c>
      <c r="S26" s="219" t="str">
        <f t="shared" si="3"/>
        <v>◄</v>
      </c>
      <c r="T26" s="26" t="s">
        <v>14</v>
      </c>
      <c r="U26" s="9"/>
      <c r="V26" s="25"/>
      <c r="W26" s="25"/>
      <c r="X26" s="25"/>
      <c r="Y26" s="220" t="str">
        <f t="shared" ref="Y26:Y29" si="5">IF(AND(Z26="◄",AC26="►"),"◄?►",IF(Z26="◄","◄",IF(AC26="►","►","")))</f>
        <v>◄</v>
      </c>
      <c r="Z26" s="10" t="str">
        <f t="shared" ref="Z26:Z29" si="6">IF(AA26&gt;0,"","◄")</f>
        <v>◄</v>
      </c>
      <c r="AA26" s="9"/>
      <c r="AB26" s="9"/>
      <c r="AC26" s="221" t="str">
        <f t="shared" ref="AC26:AC29" si="7">IF(AB26&gt;0,"►","")</f>
        <v/>
      </c>
    </row>
    <row r="27" spans="1:29" ht="16.2" thickBot="1" x14ac:dyDescent="0.35">
      <c r="A27" s="36" t="s">
        <v>6</v>
      </c>
      <c r="B27" s="23"/>
      <c r="C27" s="23"/>
      <c r="D27" s="22">
        <v>40</v>
      </c>
      <c r="E27" s="35">
        <v>1999</v>
      </c>
      <c r="F27" s="34" t="s">
        <v>1238</v>
      </c>
      <c r="G27" s="33">
        <v>36498</v>
      </c>
      <c r="H27" s="32">
        <v>36500</v>
      </c>
      <c r="I27" s="17" t="s">
        <v>12</v>
      </c>
      <c r="J27" s="31" t="s">
        <v>1500</v>
      </c>
      <c r="K27" s="31"/>
      <c r="L27" s="31"/>
      <c r="M27" s="30"/>
      <c r="N27" s="29" t="s">
        <v>11</v>
      </c>
      <c r="O27" s="13" t="s">
        <v>3</v>
      </c>
      <c r="P27" s="12" t="s">
        <v>2</v>
      </c>
      <c r="Q27" s="12" t="s">
        <v>1</v>
      </c>
      <c r="R27" s="11" t="s">
        <v>0</v>
      </c>
      <c r="S27" s="219" t="str">
        <f t="shared" si="3"/>
        <v>◄</v>
      </c>
      <c r="T27" s="26" t="s">
        <v>12</v>
      </c>
      <c r="U27" s="9"/>
      <c r="V27" s="25"/>
      <c r="W27" s="25"/>
      <c r="X27" s="25"/>
      <c r="Y27" s="220" t="str">
        <f t="shared" si="5"/>
        <v>◄</v>
      </c>
      <c r="Z27" s="10" t="str">
        <f t="shared" si="6"/>
        <v>◄</v>
      </c>
      <c r="AA27" s="9"/>
      <c r="AB27" s="9"/>
      <c r="AC27" s="221" t="str">
        <f t="shared" si="7"/>
        <v/>
      </c>
    </row>
    <row r="28" spans="1:29" ht="16.2" thickBot="1" x14ac:dyDescent="0.35">
      <c r="A28" s="36" t="s">
        <v>6</v>
      </c>
      <c r="B28" s="22">
        <v>41</v>
      </c>
      <c r="C28" s="23"/>
      <c r="D28" s="23"/>
      <c r="E28" s="35">
        <v>1999</v>
      </c>
      <c r="F28" s="34" t="s">
        <v>1238</v>
      </c>
      <c r="G28" s="33">
        <v>36498</v>
      </c>
      <c r="H28" s="32">
        <v>36500</v>
      </c>
      <c r="I28" s="17" t="s">
        <v>9</v>
      </c>
      <c r="J28" s="31" t="s">
        <v>1500</v>
      </c>
      <c r="K28" s="31"/>
      <c r="L28" s="31"/>
      <c r="M28" s="30"/>
      <c r="N28" s="29" t="s">
        <v>4</v>
      </c>
      <c r="O28" s="13" t="s">
        <v>8</v>
      </c>
      <c r="P28" s="12" t="s">
        <v>2</v>
      </c>
      <c r="Q28" s="12" t="s">
        <v>1</v>
      </c>
      <c r="R28" s="11" t="s">
        <v>0</v>
      </c>
      <c r="S28" s="219" t="str">
        <f t="shared" si="3"/>
        <v>◄</v>
      </c>
      <c r="T28" s="26" t="s">
        <v>9</v>
      </c>
      <c r="U28" s="9"/>
      <c r="V28" s="25"/>
      <c r="W28" s="25"/>
      <c r="X28" s="25"/>
      <c r="Y28" s="220" t="str">
        <f t="shared" si="5"/>
        <v>◄</v>
      </c>
      <c r="Z28" s="10" t="str">
        <f t="shared" si="6"/>
        <v>◄</v>
      </c>
      <c r="AA28" s="9"/>
      <c r="AB28" s="9"/>
      <c r="AC28" s="221" t="str">
        <f t="shared" si="7"/>
        <v/>
      </c>
    </row>
    <row r="29" spans="1:29" ht="16.2" thickBot="1" x14ac:dyDescent="0.35">
      <c r="A29" s="24" t="s">
        <v>6</v>
      </c>
      <c r="B29" s="187"/>
      <c r="C29" s="187"/>
      <c r="D29" s="97">
        <v>41</v>
      </c>
      <c r="E29" s="21">
        <v>1999</v>
      </c>
      <c r="F29" s="20" t="s">
        <v>1238</v>
      </c>
      <c r="G29" s="19">
        <v>36498</v>
      </c>
      <c r="H29" s="18">
        <v>36500</v>
      </c>
      <c r="I29" s="17" t="s">
        <v>5</v>
      </c>
      <c r="J29" s="16" t="s">
        <v>1500</v>
      </c>
      <c r="K29" s="15"/>
      <c r="L29" s="15"/>
      <c r="M29" s="15"/>
      <c r="N29" s="14" t="s">
        <v>4</v>
      </c>
      <c r="O29" s="13" t="s">
        <v>3</v>
      </c>
      <c r="P29" s="12" t="s">
        <v>2</v>
      </c>
      <c r="Q29" s="12" t="s">
        <v>1</v>
      </c>
      <c r="R29" s="11" t="s">
        <v>0</v>
      </c>
      <c r="S29" s="222" t="str">
        <f t="shared" si="3"/>
        <v>◄</v>
      </c>
      <c r="T29" s="26" t="s">
        <v>5</v>
      </c>
      <c r="U29" s="223"/>
      <c r="V29" s="25"/>
      <c r="W29" s="25"/>
      <c r="X29" s="25"/>
      <c r="Y29" s="224" t="str">
        <f t="shared" si="5"/>
        <v>◄</v>
      </c>
      <c r="Z29" s="225" t="str">
        <f t="shared" si="6"/>
        <v>◄</v>
      </c>
      <c r="AA29" s="223"/>
      <c r="AB29" s="223"/>
      <c r="AC29" s="226" t="str">
        <f t="shared" si="7"/>
        <v/>
      </c>
    </row>
    <row r="30" spans="1:29" x14ac:dyDescent="0.3">
      <c r="S30"/>
      <c r="U30"/>
      <c r="V30"/>
      <c r="X30"/>
    </row>
    <row r="31" spans="1:29" x14ac:dyDescent="0.3">
      <c r="S31"/>
      <c r="U31"/>
      <c r="V31"/>
      <c r="X31"/>
    </row>
    <row r="32" spans="1:29" x14ac:dyDescent="0.3">
      <c r="S32"/>
      <c r="U32"/>
      <c r="V32"/>
      <c r="X32"/>
    </row>
    <row r="33" spans="19:24" x14ac:dyDescent="0.3">
      <c r="S33"/>
      <c r="U33"/>
      <c r="V33"/>
      <c r="X33"/>
    </row>
    <row r="34" spans="19:24" x14ac:dyDescent="0.3">
      <c r="S34"/>
      <c r="U34"/>
      <c r="V34"/>
      <c r="X34"/>
    </row>
    <row r="35" spans="19:24" x14ac:dyDescent="0.3">
      <c r="S35"/>
      <c r="U35"/>
      <c r="V35"/>
      <c r="X35"/>
    </row>
    <row r="36" spans="19:24" x14ac:dyDescent="0.3">
      <c r="S36"/>
      <c r="U36"/>
      <c r="V36"/>
      <c r="X36"/>
    </row>
    <row r="37" spans="19:24" x14ac:dyDescent="0.3">
      <c r="S37"/>
      <c r="U37"/>
      <c r="V37"/>
      <c r="X37"/>
    </row>
    <row r="38" spans="19:24" x14ac:dyDescent="0.3">
      <c r="S38"/>
      <c r="U38"/>
      <c r="V38"/>
      <c r="X38"/>
    </row>
    <row r="39" spans="19:24" x14ac:dyDescent="0.3">
      <c r="S39"/>
      <c r="U39"/>
      <c r="V39"/>
      <c r="X39"/>
    </row>
    <row r="40" spans="19:24" x14ac:dyDescent="0.3">
      <c r="S40"/>
      <c r="U40"/>
      <c r="V40"/>
      <c r="X40"/>
    </row>
    <row r="41" spans="19:24" x14ac:dyDescent="0.3">
      <c r="S41"/>
      <c r="U41"/>
      <c r="V41"/>
      <c r="X41"/>
    </row>
    <row r="42" spans="19:24" x14ac:dyDescent="0.3">
      <c r="S42"/>
      <c r="U42"/>
      <c r="V42"/>
      <c r="X42"/>
    </row>
    <row r="43" spans="19:24" x14ac:dyDescent="0.3">
      <c r="S43"/>
      <c r="U43"/>
      <c r="V43"/>
      <c r="X43"/>
    </row>
    <row r="44" spans="19:24" x14ac:dyDescent="0.3">
      <c r="S44"/>
      <c r="U44"/>
      <c r="V44"/>
      <c r="X44"/>
    </row>
    <row r="45" spans="19:24" x14ac:dyDescent="0.3">
      <c r="S45"/>
      <c r="U45"/>
      <c r="V45"/>
      <c r="X45"/>
    </row>
    <row r="46" spans="19:24" x14ac:dyDescent="0.3">
      <c r="S46"/>
      <c r="U46"/>
      <c r="V46"/>
      <c r="X46"/>
    </row>
    <row r="47" spans="19:24" x14ac:dyDescent="0.3">
      <c r="S47"/>
      <c r="U47"/>
      <c r="V47"/>
      <c r="X47"/>
    </row>
    <row r="48" spans="19:24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  <row r="53" spans="19:24" x14ac:dyDescent="0.3">
      <c r="S53"/>
      <c r="U53"/>
      <c r="V53"/>
      <c r="X53"/>
    </row>
    <row r="54" spans="19:24" x14ac:dyDescent="0.3">
      <c r="S54"/>
      <c r="U54"/>
      <c r="V54"/>
      <c r="X54"/>
    </row>
    <row r="55" spans="19:24" x14ac:dyDescent="0.3">
      <c r="S55"/>
      <c r="U55"/>
      <c r="V55"/>
      <c r="X55"/>
    </row>
    <row r="56" spans="19:24" x14ac:dyDescent="0.3">
      <c r="S56"/>
      <c r="U56"/>
      <c r="V56"/>
      <c r="X56"/>
    </row>
    <row r="57" spans="19:24" x14ac:dyDescent="0.3">
      <c r="S57"/>
      <c r="U57"/>
      <c r="V57"/>
      <c r="X57"/>
    </row>
    <row r="58" spans="19:24" x14ac:dyDescent="0.3">
      <c r="S58"/>
      <c r="U58"/>
      <c r="V58"/>
      <c r="X58"/>
    </row>
    <row r="59" spans="19:24" x14ac:dyDescent="0.3">
      <c r="S59"/>
      <c r="U59"/>
      <c r="V59"/>
      <c r="X59"/>
    </row>
    <row r="60" spans="19:24" x14ac:dyDescent="0.3">
      <c r="S60"/>
      <c r="U60"/>
      <c r="V60"/>
      <c r="X60"/>
    </row>
  </sheetData>
  <sheetProtection sheet="1" objects="1" scenarios="1" autoFilter="0"/>
  <autoFilter ref="A1:AC60" xr:uid="{9D650742-EFD9-481E-8DD2-B937B5901B3B}"/>
  <mergeCells count="13">
    <mergeCell ref="G3:H3"/>
    <mergeCell ref="T3:U3"/>
    <mergeCell ref="W2:X2"/>
    <mergeCell ref="W3:X3"/>
    <mergeCell ref="Y25:AC25"/>
    <mergeCell ref="K4:M4"/>
    <mergeCell ref="Z2:AC2"/>
    <mergeCell ref="T2:U2"/>
    <mergeCell ref="K25:O25"/>
    <mergeCell ref="AB3:AC3"/>
    <mergeCell ref="P3:R3"/>
    <mergeCell ref="Z3:AA3"/>
    <mergeCell ref="P4:R4"/>
  </mergeCells>
  <conditionalFormatting sqref="I4">
    <cfRule type="containsText" dxfId="2200" priority="272" operator="containsText" text="P.">
      <formula>NOT(ISERROR(SEARCH("P.",I4)))</formula>
    </cfRule>
    <cfRule type="containsText" dxfId="2199" priority="271" operator="containsText" text=" -----">
      <formula>NOT(ISERROR(SEARCH(" -----",I4)))</formula>
    </cfRule>
    <cfRule type="containsText" dxfId="2198" priority="270" operator="containsText" text="◙">
      <formula>NOT(ISERROR(SEARCH("◙",I4)))</formula>
    </cfRule>
    <cfRule type="containsText" dxfId="2197" priority="247" operator="containsText" text=" -----">
      <formula>NOT(ISERROR(SEARCH(" -----",I4)))</formula>
    </cfRule>
    <cfRule type="containsText" dxfId="2196" priority="246" operator="containsText" text="?missend">
      <formula>NOT(ISERROR(SEARCH("?missend",I4)))</formula>
    </cfRule>
  </conditionalFormatting>
  <conditionalFormatting sqref="I4:I29">
    <cfRule type="containsText" dxfId="2195" priority="94" operator="containsText" text="◙">
      <formula>NOT(ISERROR(SEARCH("◙",I4)))</formula>
    </cfRule>
    <cfRule type="containsText" dxfId="2194" priority="96" operator="containsText" text="P.">
      <formula>NOT(ISERROR(SEARCH("P.",I4)))</formula>
    </cfRule>
    <cfRule type="containsText" dxfId="2193" priority="95" operator="containsText" text=" -----">
      <formula>NOT(ISERROR(SEARCH(" -----",I4)))</formula>
    </cfRule>
  </conditionalFormatting>
  <conditionalFormatting sqref="I5:I29">
    <cfRule type="containsText" dxfId="2192" priority="93" operator="containsText" text=" -----">
      <formula>NOT(ISERROR(SEARCH(" -----",I5)))</formula>
    </cfRule>
    <cfRule type="containsText" dxfId="2191" priority="92" operator="containsText" text="?missend">
      <formula>NOT(ISERROR(SEARCH("?missend",I5)))</formula>
    </cfRule>
    <cfRule type="containsText" dxfId="2190" priority="91" operator="containsText" text="P.">
      <formula>NOT(ISERROR(SEARCH("P.",I5)))</formula>
    </cfRule>
    <cfRule type="containsText" dxfId="2189" priority="90" operator="containsText" text=" -----">
      <formula>NOT(ISERROR(SEARCH(" -----",I5)))</formula>
    </cfRule>
    <cfRule type="containsText" dxfId="2188" priority="89" operator="containsText" text="◙">
      <formula>NOT(ISERROR(SEARCH("◙",I5)))</formula>
    </cfRule>
  </conditionalFormatting>
  <conditionalFormatting sqref="Q5:R29">
    <cfRule type="containsBlanks" dxfId="2187" priority="97">
      <formula>LEN(TRIM(Q5))=0</formula>
    </cfRule>
  </conditionalFormatting>
  <conditionalFormatting sqref="T4">
    <cfRule type="containsText" dxfId="2186" priority="1" operator="containsText" text="◙">
      <formula>NOT(ISERROR(SEARCH("◙",T4)))</formula>
    </cfRule>
    <cfRule type="containsText" dxfId="2185" priority="2" operator="containsText" text=" -----">
      <formula>NOT(ISERROR(SEARCH(" -----",T4)))</formula>
    </cfRule>
    <cfRule type="containsText" dxfId="2184" priority="3" operator="containsText" text="P.">
      <formula>NOT(ISERROR(SEARCH("P.",T4)))</formula>
    </cfRule>
    <cfRule type="containsText" dxfId="2183" priority="4" operator="containsText" text="?missend">
      <formula>NOT(ISERROR(SEARCH("?missend",T4)))</formula>
    </cfRule>
    <cfRule type="containsText" dxfId="2182" priority="5" operator="containsText" text=" -----">
      <formula>NOT(ISERROR(SEARCH(" -----",T4)))</formula>
    </cfRule>
  </conditionalFormatting>
  <conditionalFormatting sqref="T4:T29">
    <cfRule type="containsText" dxfId="2181" priority="6" operator="containsText" text="◙">
      <formula>NOT(ISERROR(SEARCH("◙",T4)))</formula>
    </cfRule>
    <cfRule type="containsText" dxfId="2180" priority="7" operator="containsText" text=" -----">
      <formula>NOT(ISERROR(SEARCH(" -----",T4)))</formula>
    </cfRule>
    <cfRule type="containsText" dxfId="2179" priority="8" operator="containsText" text="P.">
      <formula>NOT(ISERROR(SEARCH("P.",T4)))</formula>
    </cfRule>
  </conditionalFormatting>
  <conditionalFormatting sqref="T5:T29">
    <cfRule type="containsText" dxfId="2178" priority="80" operator="containsText" text=" -----">
      <formula>NOT(ISERROR(SEARCH(" -----",T5)))</formula>
    </cfRule>
    <cfRule type="containsText" dxfId="2177" priority="79" operator="containsText" text="P.">
      <formula>NOT(ISERROR(SEARCH("P.",T5)))</formula>
    </cfRule>
    <cfRule type="containsText" dxfId="2176" priority="78" operator="containsText" text="◙">
      <formula>NOT(ISERROR(SEARCH("◙",T5)))</formula>
    </cfRule>
    <cfRule type="containsText" dxfId="2175" priority="77" operator="containsText" text=" -----">
      <formula>NOT(ISERROR(SEARCH(" -----",T5)))</formula>
    </cfRule>
    <cfRule type="containsText" dxfId="2174" priority="76" operator="containsText" text="?FDS-">
      <formula>NOT(ISERROR(SEARCH("?FDS-",T5)))</formula>
    </cfRule>
  </conditionalFormatting>
  <conditionalFormatting sqref="V26:V29">
    <cfRule type="containsText" dxfId="2173" priority="10" operator="containsText" text="?FDS-">
      <formula>NOT(ISERROR(SEARCH("?FDS-",V26)))</formula>
    </cfRule>
    <cfRule type="containsText" dxfId="2172" priority="11" operator="containsText" text=" -----">
      <formula>NOT(ISERROR(SEARCH(" -----",V26)))</formula>
    </cfRule>
    <cfRule type="containsText" dxfId="2171" priority="12" operator="containsText" text="◙">
      <formula>NOT(ISERROR(SEARCH("◙",V26)))</formula>
    </cfRule>
    <cfRule type="containsText" dxfId="2170" priority="13" operator="containsText" text="P.">
      <formula>NOT(ISERROR(SEARCH("P.",V26)))</formula>
    </cfRule>
    <cfRule type="containsText" dxfId="2169" priority="14" operator="containsText" text=" -----">
      <formula>NOT(ISERROR(SEARCH(" -----",V26)))</formula>
    </cfRule>
    <cfRule type="containsText" dxfId="2168" priority="15" operator="containsText" text="◙">
      <formula>NOT(ISERROR(SEARCH("◙",V26)))</formula>
    </cfRule>
    <cfRule type="containsText" dxfId="2167" priority="16" operator="containsText" text=" -----">
      <formula>NOT(ISERROR(SEARCH(" -----",V26)))</formula>
    </cfRule>
    <cfRule type="containsText" dxfId="2166" priority="17" operator="containsText" text="P.">
      <formula>NOT(ISERROR(SEARCH("P.",V26)))</formula>
    </cfRule>
  </conditionalFormatting>
  <conditionalFormatting sqref="W4">
    <cfRule type="containsText" dxfId="2165" priority="42" operator="containsText" text=" -----">
      <formula>NOT(ISERROR(SEARCH(" -----",W4)))</formula>
    </cfRule>
    <cfRule type="containsText" dxfId="2164" priority="43" operator="containsText" text="P.">
      <formula>NOT(ISERROR(SEARCH("P.",W4)))</formula>
    </cfRule>
    <cfRule type="containsText" dxfId="2163" priority="41" operator="containsText" text="◙">
      <formula>NOT(ISERROR(SEARCH("◙",W4)))</formula>
    </cfRule>
    <cfRule type="containsText" dxfId="2162" priority="40" operator="containsText" text=" -----">
      <formula>NOT(ISERROR(SEARCH(" -----",W4)))</formula>
    </cfRule>
    <cfRule type="containsText" dxfId="2161" priority="39" operator="containsText" text="?missend">
      <formula>NOT(ISERROR(SEARCH("?missend",W4)))</formula>
    </cfRule>
    <cfRule type="containsText" dxfId="2160" priority="38" operator="containsText" text="P.">
      <formula>NOT(ISERROR(SEARCH("P.",W4)))</formula>
    </cfRule>
    <cfRule type="containsText" dxfId="2159" priority="37" operator="containsText" text=" -----">
      <formula>NOT(ISERROR(SEARCH(" -----",W4)))</formula>
    </cfRule>
    <cfRule type="containsText" dxfId="2158" priority="36" operator="containsText" text="◙">
      <formula>NOT(ISERROR(SEARCH("◙",W4)))</formula>
    </cfRule>
  </conditionalFormatting>
  <conditionalFormatting sqref="W5:W17 W19:W20 W22:W29">
    <cfRule type="containsText" dxfId="2157" priority="70" operator="containsText" text="◙">
      <formula>NOT(ISERROR(SEARCH("◙",W5)))</formula>
    </cfRule>
    <cfRule type="containsText" dxfId="2156" priority="67" operator="containsText" text="◙">
      <formula>NOT(ISERROR(SEARCH("◙",W5)))</formula>
    </cfRule>
    <cfRule type="containsText" dxfId="2155" priority="68" operator="containsText" text="P.">
      <formula>NOT(ISERROR(SEARCH("P.",W5)))</formula>
    </cfRule>
    <cfRule type="containsText" dxfId="2154" priority="69" operator="containsText" text=" -----">
      <formula>NOT(ISERROR(SEARCH(" -----",W5)))</formula>
    </cfRule>
    <cfRule type="containsText" dxfId="2153" priority="71" operator="containsText" text=" -----">
      <formula>NOT(ISERROR(SEARCH(" -----",W5)))</formula>
    </cfRule>
    <cfRule type="containsText" dxfId="2152" priority="72" operator="containsText" text="P.">
      <formula>NOT(ISERROR(SEARCH("P.",W5)))</formula>
    </cfRule>
  </conditionalFormatting>
  <conditionalFormatting sqref="W5:W20">
    <cfRule type="containsText" dxfId="2151" priority="65" operator="containsText" text=" -----">
      <formula>NOT(ISERROR(SEARCH(" -----",W5)))</formula>
    </cfRule>
  </conditionalFormatting>
  <conditionalFormatting sqref="W5:W29">
    <cfRule type="containsText" dxfId="2150" priority="52" operator="containsText" text="?FDS-">
      <formula>NOT(ISERROR(SEARCH("?FDS-",W5)))</formula>
    </cfRule>
  </conditionalFormatting>
  <conditionalFormatting sqref="W18">
    <cfRule type="containsText" dxfId="2149" priority="63" operator="containsText" text=" -----">
      <formula>NOT(ISERROR(SEARCH(" -----",W18)))</formula>
    </cfRule>
    <cfRule type="containsText" dxfId="2148" priority="60" operator="containsText" text=" -----">
      <formula>NOT(ISERROR(SEARCH(" -----",W18)))</formula>
    </cfRule>
    <cfRule type="containsText" dxfId="2147" priority="61" operator="containsText" text="◙">
      <formula>NOT(ISERROR(SEARCH("◙",W18)))</formula>
    </cfRule>
    <cfRule type="containsText" dxfId="2146" priority="62" operator="containsText" text="P.">
      <formula>NOT(ISERROR(SEARCH("P.",W18)))</formula>
    </cfRule>
    <cfRule type="containsText" dxfId="2145" priority="64" operator="containsText" text="◙">
      <formula>NOT(ISERROR(SEARCH("◙",W18)))</formula>
    </cfRule>
    <cfRule type="containsText" dxfId="2144" priority="66" operator="containsText" text="P.">
      <formula>NOT(ISERROR(SEARCH("P.",W18)))</formula>
    </cfRule>
  </conditionalFormatting>
  <conditionalFormatting sqref="W21">
    <cfRule type="containsText" dxfId="2143" priority="54" operator="containsText" text="◙">
      <formula>NOT(ISERROR(SEARCH("◙",W21)))</formula>
    </cfRule>
    <cfRule type="containsText" dxfId="2142" priority="59" operator="containsText" text="P.">
      <formula>NOT(ISERROR(SEARCH("P.",W21)))</formula>
    </cfRule>
    <cfRule type="containsText" dxfId="2141" priority="53" operator="containsText" text=" -----">
      <formula>NOT(ISERROR(SEARCH(" -----",W21)))</formula>
    </cfRule>
    <cfRule type="containsText" dxfId="2140" priority="57" operator="containsText" text="◙">
      <formula>NOT(ISERROR(SEARCH("◙",W21)))</formula>
    </cfRule>
    <cfRule type="containsText" dxfId="2139" priority="56" operator="containsText" text=" -----">
      <formula>NOT(ISERROR(SEARCH(" -----",W21)))</formula>
    </cfRule>
    <cfRule type="containsText" dxfId="2138" priority="55" operator="containsText" text="P.">
      <formula>NOT(ISERROR(SEARCH("P.",W21)))</formula>
    </cfRule>
  </conditionalFormatting>
  <conditionalFormatting sqref="W21:W29">
    <cfRule type="containsText" dxfId="2137" priority="58" operator="containsText" text=" -----">
      <formula>NOT(ISERROR(SEARCH(" -----",W21)))</formula>
    </cfRule>
  </conditionalFormatting>
  <conditionalFormatting sqref="X5:X25">
    <cfRule type="containsText" dxfId="2136" priority="81" operator="containsText" text="Ø">
      <formula>NOT(ISERROR(SEARCH("Ø",X5)))</formula>
    </cfRule>
  </conditionalFormatting>
  <conditionalFormatting sqref="X26:X29">
    <cfRule type="containsText" dxfId="2135" priority="30" operator="containsText" text="◙">
      <formula>NOT(ISERROR(SEARCH("◙",X26)))</formula>
    </cfRule>
    <cfRule type="containsText" dxfId="2134" priority="29" operator="containsText" text=" -----">
      <formula>NOT(ISERROR(SEARCH(" -----",X26)))</formula>
    </cfRule>
    <cfRule type="containsText" dxfId="2133" priority="28" operator="containsText" text="?FDS-">
      <formula>NOT(ISERROR(SEARCH("?FDS-",X26)))</formula>
    </cfRule>
    <cfRule type="containsText" dxfId="2132" priority="34" operator="containsText" text=" -----">
      <formula>NOT(ISERROR(SEARCH(" -----",X26)))</formula>
    </cfRule>
    <cfRule type="containsText" dxfId="2131" priority="33" operator="containsText" text="◙">
      <formula>NOT(ISERROR(SEARCH("◙",X26)))</formula>
    </cfRule>
    <cfRule type="containsText" dxfId="2130" priority="35" operator="containsText" text="P.">
      <formula>NOT(ISERROR(SEARCH("P.",X26)))</formula>
    </cfRule>
    <cfRule type="containsText" dxfId="2129" priority="32" operator="containsText" text=" -----">
      <formula>NOT(ISERROR(SEARCH(" -----",X26)))</formula>
    </cfRule>
    <cfRule type="containsText" dxfId="2128" priority="31" operator="containsText" text="P.">
      <formula>NOT(ISERROR(SEARCH("P.",X26)))</formula>
    </cfRule>
  </conditionalFormatting>
  <conditionalFormatting sqref="Y5:Y24 Y26:Y29">
    <cfRule type="cellIs" dxfId="2127" priority="266" operator="equal">
      <formula>"◄"</formula>
    </cfRule>
    <cfRule type="cellIs" priority="268" operator="equal">
      <formula>"◄"</formula>
    </cfRule>
    <cfRule type="cellIs" dxfId="2126" priority="269" operator="equal">
      <formula>"►"</formula>
    </cfRule>
    <cfRule type="cellIs" dxfId="2125" priority="267" operator="equal">
      <formula>"•"</formula>
    </cfRule>
  </conditionalFormatting>
  <conditionalFormatting sqref="Z4">
    <cfRule type="containsText" dxfId="2124" priority="18" operator="containsText" text=" -">
      <formula>NOT(ISERROR(SEARCH(" -",Z4)))</formula>
    </cfRule>
  </conditionalFormatting>
  <conditionalFormatting sqref="AA4:AB24 AA26:AB29">
    <cfRule type="containsText" dxfId="2123" priority="9" operator="containsText" text="Ø">
      <formula>NOT(ISERROR(SEARCH("Ø",AA4)))</formula>
    </cfRule>
  </conditionalFormatting>
  <printOptions horizontalCentered="1"/>
  <pageMargins left="0" right="0" top="0.31496062992125984" bottom="0" header="0" footer="0"/>
  <pageSetup paperSize="9" scale="72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A882-1742-40B2-9477-5948C82163E8}">
  <dimension ref="A1:AO64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5" sqref="V5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77734375" style="1" customWidth="1"/>
    <col min="7" max="7" width="11.21875" style="6" customWidth="1"/>
    <col min="8" max="8" width="11.21875" style="5" customWidth="1"/>
    <col min="9" max="9" width="16.5546875" style="4" customWidth="1"/>
    <col min="10" max="10" width="49.77734375" style="1" customWidth="1"/>
    <col min="11" max="12" width="0.77734375" style="1" customWidth="1"/>
    <col min="13" max="13" width="9.6640625" style="1" customWidth="1"/>
    <col min="14" max="14" width="7.21875" style="1" customWidth="1"/>
    <col min="15" max="15" width="6.33203125" style="1" customWidth="1"/>
    <col min="16" max="16" width="5.21875" style="3" customWidth="1"/>
    <col min="17" max="17" width="7.33203125" style="3" customWidth="1"/>
    <col min="18" max="18" width="2.88671875" style="88" customWidth="1"/>
    <col min="19" max="19" width="15.77734375" style="4" customWidth="1"/>
    <col min="20" max="20" width="5.33203125" style="88" customWidth="1"/>
    <col min="21" max="21" width="2.88671875" style="88" customWidth="1"/>
    <col min="22" max="22" width="16.33203125" style="1" customWidth="1"/>
    <col min="23" max="23" width="6" style="88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7"/>
      <c r="T1" s="87"/>
      <c r="U1" s="87"/>
      <c r="V1" s="75"/>
      <c r="W1" s="87"/>
    </row>
    <row r="2" spans="1:41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0" t="s">
        <v>1752</v>
      </c>
      <c r="K2" s="70"/>
      <c r="L2" s="70"/>
      <c r="M2" s="70"/>
      <c r="N2" s="68"/>
      <c r="O2" s="67"/>
      <c r="P2" s="67"/>
      <c r="Q2" s="66"/>
      <c r="R2" s="210"/>
      <c r="S2" s="247" t="s">
        <v>1463</v>
      </c>
      <c r="T2" s="248"/>
      <c r="U2" s="210"/>
      <c r="V2" s="247" t="s">
        <v>1463</v>
      </c>
      <c r="W2" s="248"/>
      <c r="X2" s="211"/>
      <c r="Y2" s="255" t="s">
        <v>1476</v>
      </c>
      <c r="Z2" s="255"/>
      <c r="AA2" s="255"/>
      <c r="AB2" s="256"/>
      <c r="AC2" s="65"/>
      <c r="AD2" s="65"/>
      <c r="AE2" s="65"/>
      <c r="AF2" s="65"/>
      <c r="AG2" s="65"/>
      <c r="AH2" s="65"/>
      <c r="AI2" s="65"/>
      <c r="AJ2" s="1"/>
      <c r="AK2" s="65"/>
      <c r="AL2" s="65"/>
      <c r="AM2" s="65"/>
      <c r="AN2" s="65"/>
      <c r="AO2" s="65"/>
    </row>
    <row r="3" spans="1:41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/>
      <c r="J3" s="62" t="s">
        <v>1474</v>
      </c>
      <c r="K3" s="215"/>
      <c r="L3" s="114"/>
      <c r="M3" s="215" t="s">
        <v>1473</v>
      </c>
      <c r="N3" s="216"/>
      <c r="O3" s="259" t="s">
        <v>1471</v>
      </c>
      <c r="P3" s="260"/>
      <c r="Q3" s="261"/>
      <c r="R3" s="218" t="s">
        <v>110</v>
      </c>
      <c r="S3" s="245" t="s">
        <v>111</v>
      </c>
      <c r="T3" s="246"/>
      <c r="U3" s="218" t="s">
        <v>110</v>
      </c>
      <c r="V3" s="245" t="s">
        <v>111</v>
      </c>
      <c r="W3" s="246"/>
      <c r="X3" s="91"/>
      <c r="Y3" s="262" t="s">
        <v>1791</v>
      </c>
      <c r="Z3" s="263"/>
      <c r="AA3" s="257" t="s">
        <v>1462</v>
      </c>
      <c r="AB3" s="258"/>
    </row>
    <row r="4" spans="1:41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1466</v>
      </c>
      <c r="J4" s="149" t="s">
        <v>1480</v>
      </c>
      <c r="K4" s="149"/>
      <c r="L4" s="149"/>
      <c r="M4" s="83" t="s">
        <v>78</v>
      </c>
      <c r="N4" s="55" t="s">
        <v>77</v>
      </c>
      <c r="O4" s="264" t="s">
        <v>1472</v>
      </c>
      <c r="P4" s="265"/>
      <c r="Q4" s="265"/>
      <c r="R4" s="94" t="str">
        <f>IF(COUNTIF(R5:R39,"◄")=0,"☺","☻")</f>
        <v>☻</v>
      </c>
      <c r="S4" s="185" t="s">
        <v>1466</v>
      </c>
      <c r="T4" s="89" t="s">
        <v>83</v>
      </c>
      <c r="U4" s="93" t="str">
        <f>IF(COUNTIF(U5:U39,"◄")=0,"☺","☻")</f>
        <v>☻</v>
      </c>
      <c r="V4" s="17" t="s">
        <v>1467</v>
      </c>
      <c r="W4" s="90" t="s">
        <v>82</v>
      </c>
      <c r="X4" s="92" t="str">
        <f>IF(Y4="","☺","☻")</f>
        <v>☻</v>
      </c>
      <c r="Y4" s="110" t="str">
        <f>IF(COUNTIF(Y5:Y39,"◄")=0,"",(CONCATENATE(" - ",COUNTIF(Y5:Y39,"◄"))))</f>
        <v xml:space="preserve"> - 33</v>
      </c>
      <c r="Z4" s="111" t="s">
        <v>81</v>
      </c>
      <c r="AA4" s="111" t="s">
        <v>81</v>
      </c>
      <c r="AB4" s="112">
        <f>COUNTIF(AB5:AB39,"►")</f>
        <v>0</v>
      </c>
    </row>
    <row r="5" spans="1:41" ht="16.2" thickBot="1" x14ac:dyDescent="0.35">
      <c r="A5" s="54">
        <v>1</v>
      </c>
      <c r="B5" s="53">
        <v>1</v>
      </c>
      <c r="C5" s="53" t="s">
        <v>21</v>
      </c>
      <c r="D5" s="53">
        <v>2</v>
      </c>
      <c r="E5" s="107">
        <v>2008</v>
      </c>
      <c r="F5" s="34" t="s">
        <v>1430</v>
      </c>
      <c r="G5" s="33">
        <v>39466</v>
      </c>
      <c r="H5" s="32">
        <v>39468</v>
      </c>
      <c r="I5" s="17" t="s">
        <v>969</v>
      </c>
      <c r="J5" s="31" t="s">
        <v>1717</v>
      </c>
      <c r="K5" s="41"/>
      <c r="L5" s="41"/>
      <c r="M5" s="138"/>
      <c r="N5" s="137"/>
      <c r="O5" s="12" t="s">
        <v>985</v>
      </c>
      <c r="P5" s="12" t="s">
        <v>22</v>
      </c>
      <c r="Q5" s="11" t="s">
        <v>22</v>
      </c>
      <c r="R5" s="219" t="str">
        <f>IF(T5&gt;0,"ok","◄")</f>
        <v>◄</v>
      </c>
      <c r="S5" s="185" t="s">
        <v>969</v>
      </c>
      <c r="T5" s="9"/>
      <c r="U5" s="219" t="str">
        <f>IF(W5&gt;0,"ok","◄")</f>
        <v>◄</v>
      </c>
      <c r="V5" s="26" t="s">
        <v>1822</v>
      </c>
      <c r="W5" s="9"/>
      <c r="X5" s="220" t="str">
        <f t="shared" ref="X5:X13" si="0">IF(AND(Y5="◄",AB5="►"),"◄?►",IF(Y5="◄","◄",IF(AB5="►","►","")))</f>
        <v>◄</v>
      </c>
      <c r="Y5" s="10" t="str">
        <f t="shared" ref="Y5:Y13" si="1">IF(Z5&gt;0,"","◄")</f>
        <v>◄</v>
      </c>
      <c r="Z5" s="9"/>
      <c r="AA5" s="9"/>
      <c r="AB5" s="221" t="str">
        <f t="shared" ref="AB5:AB13" si="2">IF(AA5&gt;0,"►","")</f>
        <v/>
      </c>
    </row>
    <row r="6" spans="1:41" ht="16.2" thickBot="1" x14ac:dyDescent="0.35">
      <c r="A6" s="36">
        <v>2</v>
      </c>
      <c r="B6" s="22">
        <v>3</v>
      </c>
      <c r="C6" s="23"/>
      <c r="D6" s="23"/>
      <c r="E6" s="107">
        <v>2008</v>
      </c>
      <c r="F6" s="34" t="s">
        <v>1431</v>
      </c>
      <c r="G6" s="33">
        <v>39466</v>
      </c>
      <c r="H6" s="32">
        <v>39468</v>
      </c>
      <c r="I6" s="17" t="s">
        <v>970</v>
      </c>
      <c r="J6" s="31" t="s">
        <v>1718</v>
      </c>
      <c r="K6" s="31"/>
      <c r="L6" s="31"/>
      <c r="M6" s="31"/>
      <c r="N6" s="31"/>
      <c r="O6" s="12" t="s">
        <v>986</v>
      </c>
      <c r="P6" s="12" t="s">
        <v>1</v>
      </c>
      <c r="Q6" s="11" t="s">
        <v>987</v>
      </c>
      <c r="R6" s="219" t="str">
        <f t="shared" ref="R6:R39" si="3">IF(T6&gt;0,"ok","◄")</f>
        <v>◄</v>
      </c>
      <c r="S6" s="185" t="s">
        <v>970</v>
      </c>
      <c r="T6" s="9"/>
      <c r="U6" s="219" t="str">
        <f t="shared" ref="U6:U39" si="4">IF(W6&gt;0,"ok","◄")</f>
        <v>◄</v>
      </c>
      <c r="V6" s="26" t="s">
        <v>1823</v>
      </c>
      <c r="W6" s="9"/>
      <c r="X6" s="220" t="str">
        <f t="shared" si="0"/>
        <v>◄</v>
      </c>
      <c r="Y6" s="10" t="str">
        <f t="shared" si="1"/>
        <v>◄</v>
      </c>
      <c r="Z6" s="9"/>
      <c r="AA6" s="9"/>
      <c r="AB6" s="221" t="str">
        <f t="shared" si="2"/>
        <v/>
      </c>
    </row>
    <row r="7" spans="1:41" ht="18.600000000000001" customHeight="1" thickBot="1" x14ac:dyDescent="0.35">
      <c r="A7" s="36">
        <v>3</v>
      </c>
      <c r="B7" s="28">
        <v>4</v>
      </c>
      <c r="C7" s="22" t="s">
        <v>21</v>
      </c>
      <c r="D7" s="22">
        <v>5</v>
      </c>
      <c r="E7" s="107">
        <v>2008</v>
      </c>
      <c r="F7" s="34" t="s">
        <v>1432</v>
      </c>
      <c r="G7" s="33">
        <v>39466</v>
      </c>
      <c r="H7" s="32">
        <v>39468</v>
      </c>
      <c r="I7" s="17" t="s">
        <v>971</v>
      </c>
      <c r="J7" s="31" t="s">
        <v>1719</v>
      </c>
      <c r="K7" s="31"/>
      <c r="L7" s="31"/>
      <c r="M7" s="31"/>
      <c r="N7" s="31"/>
      <c r="O7" s="12" t="s">
        <v>988</v>
      </c>
      <c r="P7" s="12" t="s">
        <v>22</v>
      </c>
      <c r="Q7" s="11" t="s">
        <v>22</v>
      </c>
      <c r="R7" s="219" t="str">
        <f t="shared" si="3"/>
        <v>◄</v>
      </c>
      <c r="S7" s="185" t="s">
        <v>971</v>
      </c>
      <c r="T7" s="9"/>
      <c r="U7" s="219" t="str">
        <f t="shared" si="4"/>
        <v>◄</v>
      </c>
      <c r="V7" s="26" t="s">
        <v>1824</v>
      </c>
      <c r="W7" s="9"/>
      <c r="X7" s="220" t="str">
        <f t="shared" si="0"/>
        <v>◄</v>
      </c>
      <c r="Y7" s="10" t="str">
        <f t="shared" si="1"/>
        <v>◄</v>
      </c>
      <c r="Z7" s="9"/>
      <c r="AA7" s="9"/>
      <c r="AB7" s="221" t="str">
        <f t="shared" si="2"/>
        <v/>
      </c>
    </row>
    <row r="8" spans="1:41" ht="16.2" thickBot="1" x14ac:dyDescent="0.35">
      <c r="A8" s="36">
        <v>4</v>
      </c>
      <c r="B8" s="28">
        <v>6</v>
      </c>
      <c r="C8" s="22" t="s">
        <v>21</v>
      </c>
      <c r="D8" s="22">
        <v>7</v>
      </c>
      <c r="E8" s="107">
        <v>2008</v>
      </c>
      <c r="F8" s="34" t="s">
        <v>1433</v>
      </c>
      <c r="G8" s="33">
        <v>39487</v>
      </c>
      <c r="H8" s="32">
        <v>39489</v>
      </c>
      <c r="I8" s="17" t="s">
        <v>972</v>
      </c>
      <c r="J8" s="31" t="s">
        <v>1720</v>
      </c>
      <c r="K8" s="31"/>
      <c r="L8" s="31"/>
      <c r="M8" s="31"/>
      <c r="N8" s="31"/>
      <c r="O8" s="12" t="s">
        <v>989</v>
      </c>
      <c r="P8" s="12" t="s">
        <v>22</v>
      </c>
      <c r="Q8" s="11" t="s">
        <v>22</v>
      </c>
      <c r="R8" s="219" t="str">
        <f t="shared" si="3"/>
        <v>◄</v>
      </c>
      <c r="S8" s="185" t="s">
        <v>972</v>
      </c>
      <c r="T8" s="9"/>
      <c r="U8" s="219" t="str">
        <f t="shared" si="4"/>
        <v>◄</v>
      </c>
      <c r="V8" s="26" t="s">
        <v>1825</v>
      </c>
      <c r="W8" s="9"/>
      <c r="X8" s="220" t="str">
        <f t="shared" si="0"/>
        <v>◄</v>
      </c>
      <c r="Y8" s="10" t="str">
        <f t="shared" si="1"/>
        <v>◄</v>
      </c>
      <c r="Z8" s="9"/>
      <c r="AA8" s="9"/>
      <c r="AB8" s="221" t="str">
        <f t="shared" si="2"/>
        <v/>
      </c>
    </row>
    <row r="9" spans="1:41" ht="16.2" thickBot="1" x14ac:dyDescent="0.35">
      <c r="A9" s="36">
        <v>5</v>
      </c>
      <c r="B9" s="28">
        <v>8</v>
      </c>
      <c r="C9" s="22" t="s">
        <v>21</v>
      </c>
      <c r="D9" s="22">
        <v>9</v>
      </c>
      <c r="E9" s="107">
        <v>2008</v>
      </c>
      <c r="F9" s="34" t="s">
        <v>1434</v>
      </c>
      <c r="G9" s="33">
        <v>39487</v>
      </c>
      <c r="H9" s="32">
        <v>39489</v>
      </c>
      <c r="I9" s="17" t="s">
        <v>973</v>
      </c>
      <c r="J9" s="31" t="s">
        <v>1721</v>
      </c>
      <c r="K9" s="31"/>
      <c r="L9" s="31"/>
      <c r="M9" s="31"/>
      <c r="N9" s="31"/>
      <c r="O9" s="12" t="s">
        <v>990</v>
      </c>
      <c r="P9" s="12" t="s">
        <v>22</v>
      </c>
      <c r="Q9" s="11" t="s">
        <v>22</v>
      </c>
      <c r="R9" s="219" t="str">
        <f t="shared" si="3"/>
        <v>◄</v>
      </c>
      <c r="S9" s="185" t="s">
        <v>973</v>
      </c>
      <c r="T9" s="9"/>
      <c r="U9" s="219" t="str">
        <f t="shared" si="4"/>
        <v>◄</v>
      </c>
      <c r="V9" s="26" t="s">
        <v>1826</v>
      </c>
      <c r="W9" s="9"/>
      <c r="X9" s="220" t="str">
        <f t="shared" si="0"/>
        <v>◄</v>
      </c>
      <c r="Y9" s="10" t="str">
        <f t="shared" si="1"/>
        <v>◄</v>
      </c>
      <c r="Z9" s="9"/>
      <c r="AA9" s="9"/>
      <c r="AB9" s="221" t="str">
        <f t="shared" si="2"/>
        <v/>
      </c>
    </row>
    <row r="10" spans="1:41" ht="16.2" thickBot="1" x14ac:dyDescent="0.35">
      <c r="A10" s="36">
        <v>6</v>
      </c>
      <c r="B10" s="28">
        <v>10</v>
      </c>
      <c r="C10" s="22" t="s">
        <v>21</v>
      </c>
      <c r="D10" s="22">
        <v>11</v>
      </c>
      <c r="E10" s="107">
        <v>2008</v>
      </c>
      <c r="F10" s="34" t="s">
        <v>1435</v>
      </c>
      <c r="G10" s="33">
        <v>39522</v>
      </c>
      <c r="H10" s="32">
        <v>39524</v>
      </c>
      <c r="I10" s="17" t="s">
        <v>974</v>
      </c>
      <c r="J10" s="31" t="s">
        <v>1722</v>
      </c>
      <c r="K10" s="31"/>
      <c r="L10" s="31"/>
      <c r="M10" s="31"/>
      <c r="N10" s="31"/>
      <c r="O10" s="12" t="s">
        <v>992</v>
      </c>
      <c r="P10" s="12" t="s">
        <v>1</v>
      </c>
      <c r="Q10" s="11" t="s">
        <v>993</v>
      </c>
      <c r="R10" s="219" t="str">
        <f t="shared" si="3"/>
        <v>◄</v>
      </c>
      <c r="S10" s="185" t="s">
        <v>974</v>
      </c>
      <c r="T10" s="9"/>
      <c r="U10" s="219" t="str">
        <f t="shared" si="4"/>
        <v>◄</v>
      </c>
      <c r="V10" s="26" t="s">
        <v>991</v>
      </c>
      <c r="W10" s="9"/>
      <c r="X10" s="220" t="str">
        <f t="shared" si="0"/>
        <v>◄</v>
      </c>
      <c r="Y10" s="10" t="str">
        <f t="shared" si="1"/>
        <v>◄</v>
      </c>
      <c r="Z10" s="9"/>
      <c r="AA10" s="9"/>
      <c r="AB10" s="221" t="str">
        <f t="shared" si="2"/>
        <v/>
      </c>
    </row>
    <row r="11" spans="1:41" ht="16.2" thickBot="1" x14ac:dyDescent="0.35">
      <c r="A11" s="36">
        <v>7</v>
      </c>
      <c r="B11" s="28">
        <v>12</v>
      </c>
      <c r="C11" s="22" t="s">
        <v>21</v>
      </c>
      <c r="D11" s="22">
        <v>13</v>
      </c>
      <c r="E11" s="107">
        <v>2008</v>
      </c>
      <c r="F11" s="34" t="s">
        <v>1436</v>
      </c>
      <c r="G11" s="33">
        <v>39522</v>
      </c>
      <c r="H11" s="32">
        <v>39524</v>
      </c>
      <c r="I11" s="17" t="s">
        <v>975</v>
      </c>
      <c r="J11" s="31" t="s">
        <v>1723</v>
      </c>
      <c r="K11" s="31"/>
      <c r="L11" s="31"/>
      <c r="M11" s="31"/>
      <c r="N11" s="31"/>
      <c r="O11" s="12" t="s">
        <v>994</v>
      </c>
      <c r="P11" s="12" t="s">
        <v>22</v>
      </c>
      <c r="Q11" s="11" t="s">
        <v>22</v>
      </c>
      <c r="R11" s="219" t="str">
        <f t="shared" si="3"/>
        <v>◄</v>
      </c>
      <c r="S11" s="185" t="s">
        <v>975</v>
      </c>
      <c r="T11" s="9"/>
      <c r="U11" s="219" t="str">
        <f t="shared" si="4"/>
        <v>◄</v>
      </c>
      <c r="V11" s="26" t="s">
        <v>995</v>
      </c>
      <c r="W11" s="9"/>
      <c r="X11" s="220" t="str">
        <f t="shared" si="0"/>
        <v>◄</v>
      </c>
      <c r="Y11" s="10" t="str">
        <f t="shared" si="1"/>
        <v>◄</v>
      </c>
      <c r="Z11" s="9"/>
      <c r="AA11" s="9"/>
      <c r="AB11" s="221" t="str">
        <f t="shared" si="2"/>
        <v/>
      </c>
    </row>
    <row r="12" spans="1:41" ht="16.2" thickBot="1" x14ac:dyDescent="0.35">
      <c r="A12" s="36">
        <v>8</v>
      </c>
      <c r="B12" s="22">
        <v>14</v>
      </c>
      <c r="C12" s="23"/>
      <c r="D12" s="23"/>
      <c r="E12" s="107">
        <v>2008</v>
      </c>
      <c r="F12" s="34" t="s">
        <v>1437</v>
      </c>
      <c r="G12" s="33">
        <v>39550</v>
      </c>
      <c r="H12" s="32">
        <v>39552</v>
      </c>
      <c r="I12" s="17" t="s">
        <v>976</v>
      </c>
      <c r="J12" s="31" t="s">
        <v>1724</v>
      </c>
      <c r="K12" s="31"/>
      <c r="L12" s="31"/>
      <c r="M12" s="31"/>
      <c r="N12" s="31"/>
      <c r="O12" s="12" t="s">
        <v>997</v>
      </c>
      <c r="P12" s="12" t="s">
        <v>1</v>
      </c>
      <c r="Q12" s="11" t="s">
        <v>998</v>
      </c>
      <c r="R12" s="219" t="str">
        <f t="shared" si="3"/>
        <v>◄</v>
      </c>
      <c r="S12" s="185" t="s">
        <v>976</v>
      </c>
      <c r="T12" s="9"/>
      <c r="U12" s="219" t="str">
        <f t="shared" si="4"/>
        <v>◄</v>
      </c>
      <c r="V12" s="26" t="s">
        <v>996</v>
      </c>
      <c r="W12" s="9"/>
      <c r="X12" s="220" t="str">
        <f t="shared" si="0"/>
        <v>◄</v>
      </c>
      <c r="Y12" s="10" t="str">
        <f t="shared" si="1"/>
        <v>◄</v>
      </c>
      <c r="Z12" s="9"/>
      <c r="AA12" s="9"/>
      <c r="AB12" s="221" t="str">
        <f t="shared" si="2"/>
        <v/>
      </c>
    </row>
    <row r="13" spans="1:41" ht="16.2" thickBot="1" x14ac:dyDescent="0.35">
      <c r="A13" s="36">
        <v>9</v>
      </c>
      <c r="B13" s="28">
        <v>15</v>
      </c>
      <c r="C13" s="22" t="s">
        <v>21</v>
      </c>
      <c r="D13" s="22">
        <v>16</v>
      </c>
      <c r="E13" s="107">
        <v>2008</v>
      </c>
      <c r="F13" s="34" t="s">
        <v>1438</v>
      </c>
      <c r="G13" s="33">
        <v>39550</v>
      </c>
      <c r="H13" s="32">
        <v>39552</v>
      </c>
      <c r="I13" s="17" t="s">
        <v>977</v>
      </c>
      <c r="J13" s="31" t="s">
        <v>1725</v>
      </c>
      <c r="K13" s="31"/>
      <c r="L13" s="31"/>
      <c r="M13" s="31"/>
      <c r="N13" s="31"/>
      <c r="O13" s="12" t="s">
        <v>1000</v>
      </c>
      <c r="P13" s="12" t="s">
        <v>1</v>
      </c>
      <c r="Q13" s="11" t="s">
        <v>1001</v>
      </c>
      <c r="R13" s="219" t="str">
        <f t="shared" si="3"/>
        <v>◄</v>
      </c>
      <c r="S13" s="185" t="s">
        <v>977</v>
      </c>
      <c r="T13" s="9"/>
      <c r="U13" s="219" t="str">
        <f t="shared" si="4"/>
        <v>◄</v>
      </c>
      <c r="V13" s="26" t="s">
        <v>999</v>
      </c>
      <c r="W13" s="9"/>
      <c r="X13" s="220" t="str">
        <f t="shared" si="0"/>
        <v>◄</v>
      </c>
      <c r="Y13" s="10" t="str">
        <f t="shared" si="1"/>
        <v>◄</v>
      </c>
      <c r="Z13" s="9"/>
      <c r="AA13" s="9"/>
      <c r="AB13" s="221" t="str">
        <f t="shared" si="2"/>
        <v/>
      </c>
    </row>
    <row r="14" spans="1:41" ht="16.2" thickBot="1" x14ac:dyDescent="0.35">
      <c r="A14" s="36">
        <v>10</v>
      </c>
      <c r="B14" s="28">
        <v>16</v>
      </c>
      <c r="C14" s="23"/>
      <c r="D14" s="23"/>
      <c r="E14" s="107">
        <v>2008</v>
      </c>
      <c r="F14" s="34" t="s">
        <v>1439</v>
      </c>
      <c r="G14" s="33">
        <v>39550</v>
      </c>
      <c r="H14" s="32">
        <v>39552</v>
      </c>
      <c r="I14" s="17" t="s">
        <v>978</v>
      </c>
      <c r="J14" s="31" t="s">
        <v>1726</v>
      </c>
      <c r="K14" s="227"/>
      <c r="L14" s="227"/>
      <c r="M14" s="275" t="s">
        <v>1478</v>
      </c>
      <c r="N14" s="276"/>
      <c r="O14" s="12" t="s">
        <v>1003</v>
      </c>
      <c r="P14" s="12" t="s">
        <v>1</v>
      </c>
      <c r="Q14" s="11" t="s">
        <v>1004</v>
      </c>
      <c r="R14" s="219" t="str">
        <f t="shared" si="3"/>
        <v>◄</v>
      </c>
      <c r="S14" s="185" t="s">
        <v>118</v>
      </c>
      <c r="T14" s="9"/>
      <c r="U14" s="25"/>
      <c r="V14" s="25"/>
      <c r="W14" s="25"/>
      <c r="X14" s="277" t="s">
        <v>1478</v>
      </c>
      <c r="Y14" s="278"/>
      <c r="Z14" s="278"/>
      <c r="AA14" s="278"/>
      <c r="AB14" s="279"/>
    </row>
    <row r="15" spans="1:41" ht="16.2" customHeight="1" thickBot="1" x14ac:dyDescent="0.35">
      <c r="A15" s="36">
        <v>10</v>
      </c>
      <c r="B15" s="28">
        <v>17</v>
      </c>
      <c r="C15" s="23"/>
      <c r="D15" s="23"/>
      <c r="E15" s="107">
        <v>2008</v>
      </c>
      <c r="F15" s="34" t="s">
        <v>1439</v>
      </c>
      <c r="G15" s="33">
        <v>39550</v>
      </c>
      <c r="H15" s="32">
        <v>39552</v>
      </c>
      <c r="I15" s="17" t="s">
        <v>978</v>
      </c>
      <c r="J15" s="31" t="s">
        <v>1727</v>
      </c>
      <c r="K15" s="227"/>
      <c r="L15" s="227"/>
      <c r="M15" s="275" t="s">
        <v>1479</v>
      </c>
      <c r="N15" s="276"/>
      <c r="O15" s="12" t="s">
        <v>1003</v>
      </c>
      <c r="P15" s="12" t="s">
        <v>1</v>
      </c>
      <c r="Q15" s="11" t="s">
        <v>1004</v>
      </c>
      <c r="R15" s="25"/>
      <c r="S15" s="189"/>
      <c r="T15" s="25"/>
      <c r="U15" s="219" t="str">
        <f t="shared" si="4"/>
        <v>◄</v>
      </c>
      <c r="V15" s="26" t="s">
        <v>1002</v>
      </c>
      <c r="W15" s="9"/>
      <c r="X15" s="277" t="s">
        <v>1479</v>
      </c>
      <c r="Y15" s="278"/>
      <c r="Z15" s="278"/>
      <c r="AA15" s="278"/>
      <c r="AB15" s="279"/>
    </row>
    <row r="16" spans="1:41" ht="16.2" thickBot="1" x14ac:dyDescent="0.35">
      <c r="A16" s="36">
        <v>10</v>
      </c>
      <c r="B16" s="22">
        <v>18</v>
      </c>
      <c r="C16" s="23"/>
      <c r="D16" s="23"/>
      <c r="E16" s="107">
        <v>2008</v>
      </c>
      <c r="F16" s="34" t="s">
        <v>1439</v>
      </c>
      <c r="G16" s="33">
        <v>39550</v>
      </c>
      <c r="H16" s="32">
        <v>39552</v>
      </c>
      <c r="I16" s="17" t="s">
        <v>1005</v>
      </c>
      <c r="J16" s="31" t="s">
        <v>1728</v>
      </c>
      <c r="K16" s="227"/>
      <c r="L16" s="227"/>
      <c r="M16" s="83" t="s">
        <v>968</v>
      </c>
      <c r="N16" s="55" t="s">
        <v>3</v>
      </c>
      <c r="O16" s="12" t="s">
        <v>1003</v>
      </c>
      <c r="P16" s="12" t="s">
        <v>1</v>
      </c>
      <c r="Q16" s="11" t="s">
        <v>1004</v>
      </c>
      <c r="R16" s="219" t="str">
        <f t="shared" si="3"/>
        <v>◄</v>
      </c>
      <c r="S16" s="185" t="s">
        <v>1005</v>
      </c>
      <c r="T16" s="9"/>
      <c r="U16" s="25"/>
      <c r="V16" s="25"/>
      <c r="W16" s="25"/>
      <c r="X16" s="220" t="str">
        <f t="shared" ref="X16:X39" si="5">IF(AND(Y16="◄",AB16="►"),"◄?►",IF(Y16="◄","◄",IF(AB16="►","►","")))</f>
        <v>◄</v>
      </c>
      <c r="Y16" s="10" t="str">
        <f t="shared" ref="Y16:Y39" si="6">IF(Z16&gt;0,"","◄")</f>
        <v>◄</v>
      </c>
      <c r="Z16" s="9"/>
      <c r="AA16" s="9"/>
      <c r="AB16" s="221" t="str">
        <f t="shared" ref="AB16:AB39" si="7">IF(AA16&gt;0,"►","")</f>
        <v/>
      </c>
    </row>
    <row r="17" spans="1:38" ht="16.2" thickBot="1" x14ac:dyDescent="0.35">
      <c r="A17" s="36">
        <v>10</v>
      </c>
      <c r="B17" s="22">
        <v>19</v>
      </c>
      <c r="C17" s="23"/>
      <c r="D17" s="23"/>
      <c r="E17" s="107">
        <v>2008</v>
      </c>
      <c r="F17" s="34" t="s">
        <v>1439</v>
      </c>
      <c r="G17" s="33">
        <v>39550</v>
      </c>
      <c r="H17" s="32">
        <v>39552</v>
      </c>
      <c r="I17" s="17" t="s">
        <v>1006</v>
      </c>
      <c r="J17" s="31" t="s">
        <v>1729</v>
      </c>
      <c r="K17" s="227"/>
      <c r="L17" s="227"/>
      <c r="M17" s="83" t="s">
        <v>88</v>
      </c>
      <c r="N17" s="55" t="s">
        <v>8</v>
      </c>
      <c r="O17" s="12" t="s">
        <v>1003</v>
      </c>
      <c r="P17" s="12" t="s">
        <v>1</v>
      </c>
      <c r="Q17" s="11" t="s">
        <v>1004</v>
      </c>
      <c r="R17" s="219" t="str">
        <f t="shared" si="3"/>
        <v>◄</v>
      </c>
      <c r="S17" s="185" t="s">
        <v>1006</v>
      </c>
      <c r="T17" s="9"/>
      <c r="U17" s="25"/>
      <c r="V17" s="25"/>
      <c r="W17" s="25"/>
      <c r="X17" s="220" t="str">
        <f t="shared" si="5"/>
        <v>◄</v>
      </c>
      <c r="Y17" s="10" t="str">
        <f t="shared" si="6"/>
        <v>◄</v>
      </c>
      <c r="Z17" s="9"/>
      <c r="AA17" s="9"/>
      <c r="AB17" s="221" t="str">
        <f t="shared" si="7"/>
        <v/>
      </c>
    </row>
    <row r="18" spans="1:38" ht="16.2" thickBot="1" x14ac:dyDescent="0.35">
      <c r="A18" s="36">
        <v>10</v>
      </c>
      <c r="B18" s="22">
        <v>20</v>
      </c>
      <c r="C18" s="23"/>
      <c r="D18" s="23"/>
      <c r="E18" s="107">
        <v>2008</v>
      </c>
      <c r="F18" s="34" t="s">
        <v>1439</v>
      </c>
      <c r="G18" s="33">
        <v>39550</v>
      </c>
      <c r="H18" s="32">
        <v>39552</v>
      </c>
      <c r="I18" s="17" t="s">
        <v>1007</v>
      </c>
      <c r="J18" s="31" t="s">
        <v>1730</v>
      </c>
      <c r="K18" s="227"/>
      <c r="L18" s="227"/>
      <c r="M18" s="83" t="s">
        <v>967</v>
      </c>
      <c r="N18" s="55" t="s">
        <v>3</v>
      </c>
      <c r="O18" s="12" t="s">
        <v>1003</v>
      </c>
      <c r="P18" s="12" t="s">
        <v>1</v>
      </c>
      <c r="Q18" s="11" t="s">
        <v>1004</v>
      </c>
      <c r="R18" s="219" t="str">
        <f t="shared" si="3"/>
        <v>◄</v>
      </c>
      <c r="S18" s="185" t="s">
        <v>1007</v>
      </c>
      <c r="T18" s="9"/>
      <c r="U18" s="25"/>
      <c r="V18" s="25"/>
      <c r="W18" s="25"/>
      <c r="X18" s="220" t="str">
        <f t="shared" si="5"/>
        <v>◄</v>
      </c>
      <c r="Y18" s="10" t="str">
        <f t="shared" si="6"/>
        <v>◄</v>
      </c>
      <c r="Z18" s="9"/>
      <c r="AA18" s="9"/>
      <c r="AB18" s="221" t="str">
        <f t="shared" si="7"/>
        <v/>
      </c>
    </row>
    <row r="19" spans="1:38" ht="16.2" thickBot="1" x14ac:dyDescent="0.35">
      <c r="A19" s="36">
        <v>10</v>
      </c>
      <c r="B19" s="22">
        <v>21</v>
      </c>
      <c r="C19" s="23"/>
      <c r="D19" s="23"/>
      <c r="E19" s="107">
        <v>2008</v>
      </c>
      <c r="F19" s="34" t="s">
        <v>1439</v>
      </c>
      <c r="G19" s="33">
        <v>39550</v>
      </c>
      <c r="H19" s="32">
        <v>39552</v>
      </c>
      <c r="I19" s="17" t="s">
        <v>1008</v>
      </c>
      <c r="J19" s="31" t="s">
        <v>1731</v>
      </c>
      <c r="K19" s="227"/>
      <c r="L19" s="227"/>
      <c r="M19" s="83" t="s">
        <v>87</v>
      </c>
      <c r="N19" s="55" t="s">
        <v>8</v>
      </c>
      <c r="O19" s="12" t="s">
        <v>1003</v>
      </c>
      <c r="P19" s="12" t="s">
        <v>1</v>
      </c>
      <c r="Q19" s="11" t="s">
        <v>1004</v>
      </c>
      <c r="R19" s="219" t="str">
        <f t="shared" si="3"/>
        <v>◄</v>
      </c>
      <c r="S19" s="185" t="s">
        <v>1008</v>
      </c>
      <c r="T19" s="9"/>
      <c r="U19" s="25"/>
      <c r="V19" s="25"/>
      <c r="W19" s="25"/>
      <c r="X19" s="220" t="str">
        <f t="shared" si="5"/>
        <v>◄</v>
      </c>
      <c r="Y19" s="10" t="str">
        <f t="shared" si="6"/>
        <v>◄</v>
      </c>
      <c r="Z19" s="9"/>
      <c r="AA19" s="9"/>
      <c r="AB19" s="221" t="str">
        <f t="shared" si="7"/>
        <v/>
      </c>
    </row>
    <row r="20" spans="1:38" ht="16.2" thickBot="1" x14ac:dyDescent="0.35">
      <c r="A20" s="36">
        <v>11</v>
      </c>
      <c r="B20" s="22">
        <v>22</v>
      </c>
      <c r="C20" s="22" t="s">
        <v>21</v>
      </c>
      <c r="D20" s="22">
        <v>23</v>
      </c>
      <c r="E20" s="107">
        <v>2008</v>
      </c>
      <c r="F20" s="34" t="s">
        <v>1440</v>
      </c>
      <c r="G20" s="33">
        <v>39585</v>
      </c>
      <c r="H20" s="32">
        <v>39587</v>
      </c>
      <c r="I20" s="17" t="s">
        <v>979</v>
      </c>
      <c r="J20" s="31" t="s">
        <v>1732</v>
      </c>
      <c r="K20" s="31"/>
      <c r="L20" s="31"/>
      <c r="M20" s="31"/>
      <c r="N20" s="31"/>
      <c r="O20" s="12" t="s">
        <v>1009</v>
      </c>
      <c r="P20" s="12" t="s">
        <v>22</v>
      </c>
      <c r="Q20" s="11" t="s">
        <v>22</v>
      </c>
      <c r="R20" s="219" t="str">
        <f t="shared" si="3"/>
        <v>◄</v>
      </c>
      <c r="S20" s="185" t="s">
        <v>979</v>
      </c>
      <c r="T20" s="9"/>
      <c r="U20" s="219" t="str">
        <f t="shared" si="4"/>
        <v>◄</v>
      </c>
      <c r="V20" s="26" t="s">
        <v>1010</v>
      </c>
      <c r="W20" s="9"/>
      <c r="X20" s="220" t="str">
        <f t="shared" si="5"/>
        <v>◄</v>
      </c>
      <c r="Y20" s="10" t="str">
        <f t="shared" si="6"/>
        <v>◄</v>
      </c>
      <c r="Z20" s="9"/>
      <c r="AA20" s="9"/>
      <c r="AB20" s="221" t="str">
        <f t="shared" si="7"/>
        <v/>
      </c>
    </row>
    <row r="21" spans="1:38" ht="16.2" thickBot="1" x14ac:dyDescent="0.35">
      <c r="A21" s="36">
        <v>12</v>
      </c>
      <c r="B21" s="28">
        <v>24</v>
      </c>
      <c r="C21" s="22" t="s">
        <v>21</v>
      </c>
      <c r="D21" s="22">
        <v>25</v>
      </c>
      <c r="E21" s="107">
        <v>2008</v>
      </c>
      <c r="F21" s="34" t="s">
        <v>1441</v>
      </c>
      <c r="G21" s="33">
        <v>39585</v>
      </c>
      <c r="H21" s="32">
        <v>39587</v>
      </c>
      <c r="I21" s="17" t="s">
        <v>980</v>
      </c>
      <c r="J21" s="31" t="s">
        <v>1733</v>
      </c>
      <c r="K21" s="31"/>
      <c r="L21" s="31"/>
      <c r="M21" s="31"/>
      <c r="N21" s="31"/>
      <c r="O21" s="12" t="s">
        <v>1011</v>
      </c>
      <c r="P21" s="12" t="s">
        <v>22</v>
      </c>
      <c r="Q21" s="11" t="s">
        <v>22</v>
      </c>
      <c r="R21" s="219" t="str">
        <f t="shared" si="3"/>
        <v>◄</v>
      </c>
      <c r="S21" s="185" t="s">
        <v>980</v>
      </c>
      <c r="T21" s="9"/>
      <c r="U21" s="219" t="str">
        <f t="shared" si="4"/>
        <v>◄</v>
      </c>
      <c r="V21" s="26" t="s">
        <v>1012</v>
      </c>
      <c r="W21" s="9"/>
      <c r="X21" s="220" t="str">
        <f t="shared" si="5"/>
        <v>◄</v>
      </c>
      <c r="Y21" s="10" t="str">
        <f t="shared" si="6"/>
        <v>◄</v>
      </c>
      <c r="Z21" s="9"/>
      <c r="AA21" s="9"/>
      <c r="AB21" s="221" t="str">
        <f t="shared" si="7"/>
        <v/>
      </c>
    </row>
    <row r="22" spans="1:38" ht="16.2" thickBot="1" x14ac:dyDescent="0.35">
      <c r="A22" s="36">
        <v>13</v>
      </c>
      <c r="B22" s="28">
        <v>26</v>
      </c>
      <c r="C22" s="22" t="s">
        <v>21</v>
      </c>
      <c r="D22" s="22">
        <v>27</v>
      </c>
      <c r="E22" s="107">
        <v>2008</v>
      </c>
      <c r="F22" s="34" t="s">
        <v>1442</v>
      </c>
      <c r="G22" s="33">
        <v>39585</v>
      </c>
      <c r="H22" s="32">
        <v>39587</v>
      </c>
      <c r="I22" s="17" t="s">
        <v>981</v>
      </c>
      <c r="J22" s="31" t="s">
        <v>1734</v>
      </c>
      <c r="K22" s="31"/>
      <c r="L22" s="31"/>
      <c r="M22" s="31"/>
      <c r="N22" s="31"/>
      <c r="O22" s="12" t="s">
        <v>1013</v>
      </c>
      <c r="P22" s="12" t="s">
        <v>22</v>
      </c>
      <c r="Q22" s="11" t="s">
        <v>22</v>
      </c>
      <c r="R22" s="219" t="str">
        <f t="shared" si="3"/>
        <v>◄</v>
      </c>
      <c r="S22" s="185" t="s">
        <v>981</v>
      </c>
      <c r="T22" s="9"/>
      <c r="U22" s="219" t="str">
        <f t="shared" si="4"/>
        <v>◄</v>
      </c>
      <c r="V22" s="26" t="s">
        <v>1014</v>
      </c>
      <c r="W22" s="9"/>
      <c r="X22" s="220" t="str">
        <f t="shared" si="5"/>
        <v>◄</v>
      </c>
      <c r="Y22" s="10" t="str">
        <f t="shared" si="6"/>
        <v>◄</v>
      </c>
      <c r="Z22" s="9"/>
      <c r="AA22" s="9"/>
      <c r="AB22" s="221" t="str">
        <f t="shared" si="7"/>
        <v/>
      </c>
    </row>
    <row r="23" spans="1:38" ht="16.2" thickBot="1" x14ac:dyDescent="0.35">
      <c r="A23" s="36" t="s">
        <v>966</v>
      </c>
      <c r="B23" s="28">
        <v>28</v>
      </c>
      <c r="C23" s="22" t="s">
        <v>21</v>
      </c>
      <c r="D23" s="22">
        <v>29</v>
      </c>
      <c r="E23" s="107">
        <v>2008</v>
      </c>
      <c r="F23" s="34" t="s">
        <v>1443</v>
      </c>
      <c r="G23" s="33">
        <v>39585</v>
      </c>
      <c r="H23" s="32">
        <v>39587</v>
      </c>
      <c r="I23" s="17" t="s">
        <v>982</v>
      </c>
      <c r="J23" s="31" t="s">
        <v>1735</v>
      </c>
      <c r="K23" s="31"/>
      <c r="L23" s="31"/>
      <c r="M23" s="31"/>
      <c r="N23" s="31"/>
      <c r="O23" s="12" t="s">
        <v>1015</v>
      </c>
      <c r="P23" s="12" t="s">
        <v>22</v>
      </c>
      <c r="Q23" s="11" t="s">
        <v>22</v>
      </c>
      <c r="R23" s="219" t="str">
        <f t="shared" si="3"/>
        <v>◄</v>
      </c>
      <c r="S23" s="185" t="s">
        <v>982</v>
      </c>
      <c r="T23" s="9"/>
      <c r="U23" s="219" t="str">
        <f t="shared" si="4"/>
        <v>◄</v>
      </c>
      <c r="V23" s="26" t="s">
        <v>1016</v>
      </c>
      <c r="W23" s="9"/>
      <c r="X23" s="220" t="str">
        <f t="shared" si="5"/>
        <v>◄</v>
      </c>
      <c r="Y23" s="10" t="str">
        <f t="shared" si="6"/>
        <v>◄</v>
      </c>
      <c r="Z23" s="9"/>
      <c r="AA23" s="9"/>
      <c r="AB23" s="221" t="str">
        <f t="shared" si="7"/>
        <v/>
      </c>
    </row>
    <row r="24" spans="1:38" ht="16.2" thickBot="1" x14ac:dyDescent="0.35">
      <c r="A24" s="36">
        <v>14</v>
      </c>
      <c r="B24" s="22">
        <v>30</v>
      </c>
      <c r="C24" s="23"/>
      <c r="D24" s="23"/>
      <c r="E24" s="107">
        <v>2008</v>
      </c>
      <c r="F24" s="34" t="s">
        <v>1444</v>
      </c>
      <c r="G24" s="33">
        <v>39608</v>
      </c>
      <c r="H24" s="32">
        <v>39610</v>
      </c>
      <c r="I24" s="17" t="s">
        <v>983</v>
      </c>
      <c r="J24" s="31" t="s">
        <v>1736</v>
      </c>
      <c r="K24" s="31"/>
      <c r="L24" s="31"/>
      <c r="M24" s="31"/>
      <c r="N24" s="31"/>
      <c r="O24" s="12" t="s">
        <v>1018</v>
      </c>
      <c r="P24" s="12" t="s">
        <v>1</v>
      </c>
      <c r="Q24" s="11" t="s">
        <v>1019</v>
      </c>
      <c r="R24" s="219" t="str">
        <f t="shared" si="3"/>
        <v>◄</v>
      </c>
      <c r="S24" s="185" t="s">
        <v>983</v>
      </c>
      <c r="T24" s="9"/>
      <c r="U24" s="219" t="str">
        <f t="shared" si="4"/>
        <v>◄</v>
      </c>
      <c r="V24" s="26" t="s">
        <v>1017</v>
      </c>
      <c r="W24" s="9"/>
      <c r="X24" s="220" t="str">
        <f t="shared" si="5"/>
        <v>◄</v>
      </c>
      <c r="Y24" s="10" t="str">
        <f t="shared" si="6"/>
        <v>◄</v>
      </c>
      <c r="Z24" s="9"/>
      <c r="AA24" s="9"/>
      <c r="AB24" s="221" t="str">
        <f t="shared" si="7"/>
        <v/>
      </c>
    </row>
    <row r="25" spans="1:38" ht="16.2" thickBot="1" x14ac:dyDescent="0.35">
      <c r="A25" s="36">
        <v>15</v>
      </c>
      <c r="B25" s="28">
        <v>31</v>
      </c>
      <c r="C25" s="22" t="s">
        <v>21</v>
      </c>
      <c r="D25" s="22">
        <v>32</v>
      </c>
      <c r="E25" s="107">
        <v>2008</v>
      </c>
      <c r="F25" s="34" t="s">
        <v>1445</v>
      </c>
      <c r="G25" s="33">
        <v>39606</v>
      </c>
      <c r="H25" s="32">
        <v>39610</v>
      </c>
      <c r="I25" s="17" t="s">
        <v>984</v>
      </c>
      <c r="J25" s="31" t="s">
        <v>1737</v>
      </c>
      <c r="K25" s="31"/>
      <c r="L25" s="31"/>
      <c r="M25" s="31"/>
      <c r="N25" s="31"/>
      <c r="O25" s="12" t="s">
        <v>1021</v>
      </c>
      <c r="P25" s="12" t="s">
        <v>1</v>
      </c>
      <c r="Q25" s="11" t="s">
        <v>1022</v>
      </c>
      <c r="R25" s="219" t="str">
        <f t="shared" si="3"/>
        <v>◄</v>
      </c>
      <c r="S25" s="185" t="s">
        <v>984</v>
      </c>
      <c r="T25" s="9"/>
      <c r="U25" s="219" t="str">
        <f t="shared" si="4"/>
        <v>◄</v>
      </c>
      <c r="V25" s="26" t="s">
        <v>1020</v>
      </c>
      <c r="W25" s="9"/>
      <c r="X25" s="220" t="str">
        <f t="shared" si="5"/>
        <v>◄</v>
      </c>
      <c r="Y25" s="10" t="str">
        <f t="shared" si="6"/>
        <v>◄</v>
      </c>
      <c r="Z25" s="9"/>
      <c r="AA25" s="9"/>
      <c r="AB25" s="221" t="str">
        <f t="shared" si="7"/>
        <v/>
      </c>
    </row>
    <row r="26" spans="1:38" ht="16.2" thickBot="1" x14ac:dyDescent="0.35">
      <c r="A26" s="36">
        <v>16</v>
      </c>
      <c r="B26" s="28">
        <v>33</v>
      </c>
      <c r="C26" s="22" t="s">
        <v>21</v>
      </c>
      <c r="D26" s="22">
        <v>34</v>
      </c>
      <c r="E26" s="107">
        <v>2008</v>
      </c>
      <c r="F26" s="34" t="s">
        <v>1446</v>
      </c>
      <c r="G26" s="33">
        <v>39608</v>
      </c>
      <c r="H26" s="32">
        <v>39610</v>
      </c>
      <c r="I26" s="17" t="s">
        <v>1023</v>
      </c>
      <c r="J26" s="31" t="s">
        <v>1738</v>
      </c>
      <c r="K26" s="31"/>
      <c r="L26" s="31"/>
      <c r="M26" s="31"/>
      <c r="N26" s="31"/>
      <c r="O26" s="12" t="s">
        <v>1025</v>
      </c>
      <c r="P26" s="12" t="s">
        <v>1</v>
      </c>
      <c r="Q26" s="11" t="s">
        <v>1026</v>
      </c>
      <c r="R26" s="219" t="str">
        <f t="shared" si="3"/>
        <v>◄</v>
      </c>
      <c r="S26" s="185" t="s">
        <v>1023</v>
      </c>
      <c r="T26" s="9"/>
      <c r="U26" s="219" t="str">
        <f t="shared" si="4"/>
        <v>◄</v>
      </c>
      <c r="V26" s="26" t="s">
        <v>1024</v>
      </c>
      <c r="W26" s="9"/>
      <c r="X26" s="220" t="str">
        <f t="shared" si="5"/>
        <v>◄</v>
      </c>
      <c r="Y26" s="10" t="str">
        <f t="shared" si="6"/>
        <v>◄</v>
      </c>
      <c r="Z26" s="9"/>
      <c r="AA26" s="9"/>
      <c r="AB26" s="221" t="str">
        <f t="shared" si="7"/>
        <v/>
      </c>
    </row>
    <row r="27" spans="1:38" s="117" customFormat="1" ht="16.8" customHeight="1" thickBot="1" x14ac:dyDescent="0.35">
      <c r="A27" s="128">
        <v>17</v>
      </c>
      <c r="B27" s="130">
        <v>35</v>
      </c>
      <c r="C27" s="42" t="s">
        <v>21</v>
      </c>
      <c r="D27" s="42">
        <v>36</v>
      </c>
      <c r="E27" s="35">
        <v>2008</v>
      </c>
      <c r="F27" s="116" t="s">
        <v>1447</v>
      </c>
      <c r="G27" s="127">
        <v>39641</v>
      </c>
      <c r="H27" s="126">
        <v>39643</v>
      </c>
      <c r="I27" s="125" t="s">
        <v>1027</v>
      </c>
      <c r="J27" s="31" t="s">
        <v>1739</v>
      </c>
      <c r="K27" s="31"/>
      <c r="L27" s="31"/>
      <c r="M27" s="31"/>
      <c r="N27" s="31"/>
      <c r="O27" s="121" t="s">
        <v>1029</v>
      </c>
      <c r="P27" s="121" t="s">
        <v>1</v>
      </c>
      <c r="Q27" s="120" t="s">
        <v>1030</v>
      </c>
      <c r="R27" s="219" t="str">
        <f t="shared" si="3"/>
        <v>◄</v>
      </c>
      <c r="S27" s="186" t="s">
        <v>1027</v>
      </c>
      <c r="T27" s="9"/>
      <c r="U27" s="219" t="str">
        <f t="shared" si="4"/>
        <v>◄</v>
      </c>
      <c r="V27" s="129" t="s">
        <v>1028</v>
      </c>
      <c r="W27" s="9"/>
      <c r="X27" s="220" t="str">
        <f t="shared" si="5"/>
        <v>◄</v>
      </c>
      <c r="Y27" s="10" t="str">
        <f t="shared" si="6"/>
        <v>◄</v>
      </c>
      <c r="Z27" s="9"/>
      <c r="AA27" s="9"/>
      <c r="AB27" s="221" t="str">
        <f t="shared" si="7"/>
        <v/>
      </c>
      <c r="AC27" s="119"/>
      <c r="AD27" s="118"/>
      <c r="AE27" s="118"/>
      <c r="AF27" s="118"/>
      <c r="AG27" s="118"/>
      <c r="AH27" s="118"/>
      <c r="AI27" s="118"/>
      <c r="AJ27" s="118"/>
      <c r="AK27" s="118"/>
      <c r="AL27" s="88"/>
    </row>
    <row r="28" spans="1:38" ht="16.2" thickBot="1" x14ac:dyDescent="0.35">
      <c r="A28" s="36">
        <v>18</v>
      </c>
      <c r="B28" s="28">
        <v>37</v>
      </c>
      <c r="C28" s="22" t="s">
        <v>21</v>
      </c>
      <c r="D28" s="22">
        <v>38</v>
      </c>
      <c r="E28" s="107">
        <v>2008</v>
      </c>
      <c r="F28" s="34" t="s">
        <v>1448</v>
      </c>
      <c r="G28" s="33">
        <v>39641</v>
      </c>
      <c r="H28" s="32">
        <v>39643</v>
      </c>
      <c r="I28" s="17" t="s">
        <v>1031</v>
      </c>
      <c r="J28" s="31" t="s">
        <v>1740</v>
      </c>
      <c r="K28" s="31"/>
      <c r="L28" s="31"/>
      <c r="M28" s="31"/>
      <c r="N28" s="31"/>
      <c r="O28" s="12" t="s">
        <v>1033</v>
      </c>
      <c r="P28" s="12" t="s">
        <v>1</v>
      </c>
      <c r="Q28" s="11" t="s">
        <v>1034</v>
      </c>
      <c r="R28" s="219" t="str">
        <f t="shared" si="3"/>
        <v>◄</v>
      </c>
      <c r="S28" s="185" t="s">
        <v>1031</v>
      </c>
      <c r="T28" s="9"/>
      <c r="U28" s="219" t="str">
        <f t="shared" si="4"/>
        <v>◄</v>
      </c>
      <c r="V28" s="26" t="s">
        <v>1032</v>
      </c>
      <c r="W28" s="9"/>
      <c r="X28" s="220" t="str">
        <f t="shared" si="5"/>
        <v>◄</v>
      </c>
      <c r="Y28" s="10" t="str">
        <f t="shared" si="6"/>
        <v>◄</v>
      </c>
      <c r="Z28" s="9"/>
      <c r="AA28" s="9"/>
      <c r="AB28" s="221" t="str">
        <f t="shared" si="7"/>
        <v/>
      </c>
    </row>
    <row r="29" spans="1:38" ht="16.2" thickBot="1" x14ac:dyDescent="0.35">
      <c r="A29" s="36">
        <v>19</v>
      </c>
      <c r="B29" s="28">
        <v>39</v>
      </c>
      <c r="C29" s="22" t="s">
        <v>21</v>
      </c>
      <c r="D29" s="22">
        <v>40</v>
      </c>
      <c r="E29" s="107">
        <v>2008</v>
      </c>
      <c r="F29" s="34" t="s">
        <v>1449</v>
      </c>
      <c r="G29" s="33">
        <v>39641</v>
      </c>
      <c r="H29" s="32">
        <v>39643</v>
      </c>
      <c r="I29" s="17" t="s">
        <v>1035</v>
      </c>
      <c r="J29" s="31" t="s">
        <v>1741</v>
      </c>
      <c r="K29" s="31"/>
      <c r="L29" s="31"/>
      <c r="M29" s="31"/>
      <c r="N29" s="31"/>
      <c r="O29" s="12" t="s">
        <v>1037</v>
      </c>
      <c r="P29" s="12" t="s">
        <v>1</v>
      </c>
      <c r="Q29" s="11" t="s">
        <v>1038</v>
      </c>
      <c r="R29" s="219" t="str">
        <f t="shared" si="3"/>
        <v>◄</v>
      </c>
      <c r="S29" s="185" t="s">
        <v>1035</v>
      </c>
      <c r="T29" s="9"/>
      <c r="U29" s="219" t="str">
        <f t="shared" si="4"/>
        <v>◄</v>
      </c>
      <c r="V29" s="26" t="s">
        <v>1036</v>
      </c>
      <c r="W29" s="9"/>
      <c r="X29" s="220" t="str">
        <f t="shared" si="5"/>
        <v>◄</v>
      </c>
      <c r="Y29" s="10" t="str">
        <f t="shared" si="6"/>
        <v>◄</v>
      </c>
      <c r="Z29" s="9"/>
      <c r="AA29" s="9"/>
      <c r="AB29" s="221" t="str">
        <f t="shared" si="7"/>
        <v/>
      </c>
    </row>
    <row r="30" spans="1:38" ht="16.2" thickBot="1" x14ac:dyDescent="0.35">
      <c r="A30" s="36">
        <v>20</v>
      </c>
      <c r="B30" s="22">
        <v>41</v>
      </c>
      <c r="C30" s="23"/>
      <c r="D30" s="23"/>
      <c r="E30" s="107">
        <v>2008</v>
      </c>
      <c r="F30" s="34" t="s">
        <v>1450</v>
      </c>
      <c r="G30" s="33">
        <v>39718</v>
      </c>
      <c r="H30" s="32">
        <v>39720</v>
      </c>
      <c r="I30" s="17" t="s">
        <v>1039</v>
      </c>
      <c r="J30" s="31" t="s">
        <v>1742</v>
      </c>
      <c r="K30" s="31"/>
      <c r="L30" s="31"/>
      <c r="M30" s="31"/>
      <c r="N30" s="31"/>
      <c r="O30" s="12" t="s">
        <v>1041</v>
      </c>
      <c r="P30" s="12" t="s">
        <v>1</v>
      </c>
      <c r="Q30" s="11" t="s">
        <v>1042</v>
      </c>
      <c r="R30" s="219" t="str">
        <f t="shared" si="3"/>
        <v>◄</v>
      </c>
      <c r="S30" s="185" t="s">
        <v>1039</v>
      </c>
      <c r="T30" s="9"/>
      <c r="U30" s="219" t="str">
        <f t="shared" si="4"/>
        <v>◄</v>
      </c>
      <c r="V30" s="26" t="s">
        <v>1040</v>
      </c>
      <c r="W30" s="9"/>
      <c r="X30" s="220" t="str">
        <f t="shared" si="5"/>
        <v>◄</v>
      </c>
      <c r="Y30" s="10" t="str">
        <f t="shared" si="6"/>
        <v>◄</v>
      </c>
      <c r="Z30" s="9"/>
      <c r="AA30" s="9"/>
      <c r="AB30" s="221" t="str">
        <f t="shared" si="7"/>
        <v/>
      </c>
    </row>
    <row r="31" spans="1:38" ht="16.2" thickBot="1" x14ac:dyDescent="0.35">
      <c r="A31" s="36">
        <v>21</v>
      </c>
      <c r="B31" s="22">
        <v>42</v>
      </c>
      <c r="C31" s="23"/>
      <c r="D31" s="23"/>
      <c r="E31" s="107">
        <v>2008</v>
      </c>
      <c r="F31" s="34" t="s">
        <v>1451</v>
      </c>
      <c r="G31" s="33">
        <v>39718</v>
      </c>
      <c r="H31" s="32">
        <v>39720</v>
      </c>
      <c r="I31" s="17" t="s">
        <v>1043</v>
      </c>
      <c r="J31" s="31" t="s">
        <v>1743</v>
      </c>
      <c r="K31" s="31"/>
      <c r="L31" s="31"/>
      <c r="M31" s="31"/>
      <c r="N31" s="31"/>
      <c r="O31" s="12" t="s">
        <v>1045</v>
      </c>
      <c r="P31" s="12" t="s">
        <v>1</v>
      </c>
      <c r="Q31" s="11" t="s">
        <v>1046</v>
      </c>
      <c r="R31" s="219" t="str">
        <f t="shared" si="3"/>
        <v>◄</v>
      </c>
      <c r="S31" s="185" t="s">
        <v>1043</v>
      </c>
      <c r="T31" s="9"/>
      <c r="U31" s="219" t="str">
        <f t="shared" si="4"/>
        <v>◄</v>
      </c>
      <c r="V31" s="26" t="s">
        <v>1044</v>
      </c>
      <c r="W31" s="9"/>
      <c r="X31" s="220" t="str">
        <f t="shared" si="5"/>
        <v>◄</v>
      </c>
      <c r="Y31" s="10" t="str">
        <f t="shared" si="6"/>
        <v>◄</v>
      </c>
      <c r="Z31" s="9"/>
      <c r="AA31" s="9"/>
      <c r="AB31" s="221" t="str">
        <f t="shared" si="7"/>
        <v/>
      </c>
    </row>
    <row r="32" spans="1:38" ht="16.2" thickBot="1" x14ac:dyDescent="0.35">
      <c r="A32" s="36">
        <v>22</v>
      </c>
      <c r="B32" s="22">
        <v>43</v>
      </c>
      <c r="C32" s="22" t="s">
        <v>21</v>
      </c>
      <c r="D32" s="22">
        <v>44</v>
      </c>
      <c r="E32" s="107">
        <v>2008</v>
      </c>
      <c r="F32" s="34" t="s">
        <v>1452</v>
      </c>
      <c r="G32" s="33">
        <v>39718</v>
      </c>
      <c r="H32" s="32">
        <v>39720</v>
      </c>
      <c r="I32" s="17" t="s">
        <v>1047</v>
      </c>
      <c r="J32" s="31" t="s">
        <v>1744</v>
      </c>
      <c r="K32" s="31"/>
      <c r="L32" s="31"/>
      <c r="M32" s="31"/>
      <c r="N32" s="31"/>
      <c r="O32" s="12" t="s">
        <v>1049</v>
      </c>
      <c r="P32" s="12" t="s">
        <v>22</v>
      </c>
      <c r="Q32" s="11"/>
      <c r="R32" s="219" t="str">
        <f t="shared" si="3"/>
        <v>◄</v>
      </c>
      <c r="S32" s="185" t="s">
        <v>1047</v>
      </c>
      <c r="T32" s="9"/>
      <c r="U32" s="219" t="str">
        <f t="shared" si="4"/>
        <v>◄</v>
      </c>
      <c r="V32" s="26" t="s">
        <v>1048</v>
      </c>
      <c r="W32" s="9"/>
      <c r="X32" s="220" t="str">
        <f t="shared" si="5"/>
        <v>◄</v>
      </c>
      <c r="Y32" s="10" t="str">
        <f t="shared" si="6"/>
        <v>◄</v>
      </c>
      <c r="Z32" s="9"/>
      <c r="AA32" s="9"/>
      <c r="AB32" s="221" t="str">
        <f t="shared" si="7"/>
        <v/>
      </c>
    </row>
    <row r="33" spans="1:28" ht="16.2" thickBot="1" x14ac:dyDescent="0.35">
      <c r="A33" s="36">
        <v>23</v>
      </c>
      <c r="B33" s="22">
        <v>45</v>
      </c>
      <c r="C33" s="22" t="s">
        <v>21</v>
      </c>
      <c r="D33" s="22">
        <v>46</v>
      </c>
      <c r="E33" s="107">
        <v>2008</v>
      </c>
      <c r="F33" s="34" t="s">
        <v>1453</v>
      </c>
      <c r="G33" s="33">
        <v>39718</v>
      </c>
      <c r="H33" s="32">
        <v>39720</v>
      </c>
      <c r="I33" s="17" t="s">
        <v>1050</v>
      </c>
      <c r="J33" s="31" t="s">
        <v>1745</v>
      </c>
      <c r="K33" s="31"/>
      <c r="L33" s="31"/>
      <c r="M33" s="31"/>
      <c r="N33" s="31"/>
      <c r="O33" s="12" t="s">
        <v>1052</v>
      </c>
      <c r="P33" s="12" t="s">
        <v>1</v>
      </c>
      <c r="Q33" s="11" t="s">
        <v>1053</v>
      </c>
      <c r="R33" s="219" t="str">
        <f t="shared" si="3"/>
        <v>◄</v>
      </c>
      <c r="S33" s="185" t="s">
        <v>1050</v>
      </c>
      <c r="T33" s="9"/>
      <c r="U33" s="219" t="str">
        <f t="shared" si="4"/>
        <v>◄</v>
      </c>
      <c r="V33" s="26" t="s">
        <v>1051</v>
      </c>
      <c r="W33" s="9"/>
      <c r="X33" s="220" t="str">
        <f t="shared" si="5"/>
        <v>◄</v>
      </c>
      <c r="Y33" s="10" t="str">
        <f t="shared" si="6"/>
        <v>◄</v>
      </c>
      <c r="Z33" s="9"/>
      <c r="AA33" s="9"/>
      <c r="AB33" s="221" t="str">
        <f t="shared" si="7"/>
        <v/>
      </c>
    </row>
    <row r="34" spans="1:28" ht="16.2" thickBot="1" x14ac:dyDescent="0.35">
      <c r="A34" s="36">
        <v>24</v>
      </c>
      <c r="B34" s="22">
        <v>47</v>
      </c>
      <c r="C34" s="23"/>
      <c r="D34" s="23"/>
      <c r="E34" s="107">
        <v>2008</v>
      </c>
      <c r="F34" s="34" t="s">
        <v>1454</v>
      </c>
      <c r="G34" s="33">
        <v>39739</v>
      </c>
      <c r="H34" s="32">
        <v>39741</v>
      </c>
      <c r="I34" s="17" t="s">
        <v>1054</v>
      </c>
      <c r="J34" s="31" t="s">
        <v>1746</v>
      </c>
      <c r="K34" s="31"/>
      <c r="L34" s="31"/>
      <c r="M34" s="31"/>
      <c r="N34" s="31"/>
      <c r="O34" s="12" t="s">
        <v>1056</v>
      </c>
      <c r="P34" s="12" t="s">
        <v>1</v>
      </c>
      <c r="Q34" s="11" t="s">
        <v>1057</v>
      </c>
      <c r="R34" s="219" t="str">
        <f t="shared" si="3"/>
        <v>◄</v>
      </c>
      <c r="S34" s="185" t="s">
        <v>1054</v>
      </c>
      <c r="T34" s="9"/>
      <c r="U34" s="219" t="str">
        <f t="shared" si="4"/>
        <v>◄</v>
      </c>
      <c r="V34" s="26" t="s">
        <v>1055</v>
      </c>
      <c r="W34" s="9"/>
      <c r="X34" s="220" t="str">
        <f t="shared" si="5"/>
        <v>◄</v>
      </c>
      <c r="Y34" s="10" t="str">
        <f t="shared" si="6"/>
        <v>◄</v>
      </c>
      <c r="Z34" s="9"/>
      <c r="AA34" s="9"/>
      <c r="AB34" s="221" t="str">
        <f t="shared" si="7"/>
        <v/>
      </c>
    </row>
    <row r="35" spans="1:28" ht="16.2" thickBot="1" x14ac:dyDescent="0.35">
      <c r="A35" s="36">
        <v>25</v>
      </c>
      <c r="B35" s="28">
        <v>48</v>
      </c>
      <c r="C35" s="22" t="s">
        <v>21</v>
      </c>
      <c r="D35" s="22">
        <v>49</v>
      </c>
      <c r="E35" s="107">
        <v>2008</v>
      </c>
      <c r="F35" s="34" t="s">
        <v>1455</v>
      </c>
      <c r="G35" s="33">
        <v>39739</v>
      </c>
      <c r="H35" s="32">
        <v>39741</v>
      </c>
      <c r="I35" s="17" t="s">
        <v>1058</v>
      </c>
      <c r="J35" s="31" t="s">
        <v>1747</v>
      </c>
      <c r="K35" s="31"/>
      <c r="L35" s="31"/>
      <c r="M35" s="31"/>
      <c r="N35" s="31"/>
      <c r="O35" s="12" t="s">
        <v>1060</v>
      </c>
      <c r="P35" s="12" t="s">
        <v>1</v>
      </c>
      <c r="Q35" s="11" t="s">
        <v>1061</v>
      </c>
      <c r="R35" s="219" t="str">
        <f t="shared" si="3"/>
        <v>◄</v>
      </c>
      <c r="S35" s="185" t="s">
        <v>1058</v>
      </c>
      <c r="T35" s="9"/>
      <c r="U35" s="219" t="str">
        <f t="shared" si="4"/>
        <v>◄</v>
      </c>
      <c r="V35" s="26" t="s">
        <v>1059</v>
      </c>
      <c r="W35" s="9"/>
      <c r="X35" s="220" t="str">
        <f t="shared" si="5"/>
        <v>◄</v>
      </c>
      <c r="Y35" s="10" t="str">
        <f t="shared" si="6"/>
        <v>◄</v>
      </c>
      <c r="Z35" s="9"/>
      <c r="AA35" s="9"/>
      <c r="AB35" s="221" t="str">
        <f t="shared" si="7"/>
        <v/>
      </c>
    </row>
    <row r="36" spans="1:28" ht="16.2" thickBot="1" x14ac:dyDescent="0.35">
      <c r="A36" s="36">
        <v>26</v>
      </c>
      <c r="B36" s="28">
        <v>50</v>
      </c>
      <c r="C36" s="22" t="s">
        <v>21</v>
      </c>
      <c r="D36" s="22">
        <v>51</v>
      </c>
      <c r="E36" s="107">
        <v>2008</v>
      </c>
      <c r="F36" s="34" t="s">
        <v>1456</v>
      </c>
      <c r="G36" s="33">
        <v>39739</v>
      </c>
      <c r="H36" s="32">
        <v>39741</v>
      </c>
      <c r="I36" s="17" t="s">
        <v>1063</v>
      </c>
      <c r="J36" s="31" t="s">
        <v>1748</v>
      </c>
      <c r="K36" s="31"/>
      <c r="L36" s="31"/>
      <c r="M36" s="31"/>
      <c r="N36" s="31"/>
      <c r="O36" s="12" t="s">
        <v>1062</v>
      </c>
      <c r="P36" s="12" t="s">
        <v>22</v>
      </c>
      <c r="Q36" s="11" t="s">
        <v>22</v>
      </c>
      <c r="R36" s="219" t="str">
        <f t="shared" si="3"/>
        <v>◄</v>
      </c>
      <c r="S36" s="185" t="s">
        <v>1063</v>
      </c>
      <c r="T36" s="9"/>
      <c r="U36" s="219" t="str">
        <f t="shared" si="4"/>
        <v>◄</v>
      </c>
      <c r="V36" s="26" t="s">
        <v>1064</v>
      </c>
      <c r="W36" s="9"/>
      <c r="X36" s="220" t="str">
        <f t="shared" si="5"/>
        <v>◄</v>
      </c>
      <c r="Y36" s="10" t="str">
        <f t="shared" si="6"/>
        <v>◄</v>
      </c>
      <c r="Z36" s="9"/>
      <c r="AA36" s="9"/>
      <c r="AB36" s="221" t="str">
        <f t="shared" si="7"/>
        <v/>
      </c>
    </row>
    <row r="37" spans="1:28" ht="16.2" thickBot="1" x14ac:dyDescent="0.35">
      <c r="A37" s="36">
        <v>27</v>
      </c>
      <c r="B37" s="22">
        <v>52</v>
      </c>
      <c r="C37" s="23"/>
      <c r="D37" s="23"/>
      <c r="E37" s="107">
        <v>2008</v>
      </c>
      <c r="F37" s="34" t="s">
        <v>1457</v>
      </c>
      <c r="G37" s="33">
        <v>39762</v>
      </c>
      <c r="H37" s="32">
        <v>39764</v>
      </c>
      <c r="I37" s="17" t="s">
        <v>1065</v>
      </c>
      <c r="J37" s="31" t="s">
        <v>1749</v>
      </c>
      <c r="K37" s="31"/>
      <c r="L37" s="31"/>
      <c r="M37" s="31"/>
      <c r="N37" s="31"/>
      <c r="O37" s="12" t="s">
        <v>1067</v>
      </c>
      <c r="P37" s="12" t="s">
        <v>1</v>
      </c>
      <c r="Q37" s="11" t="s">
        <v>1068</v>
      </c>
      <c r="R37" s="219" t="str">
        <f t="shared" si="3"/>
        <v>◄</v>
      </c>
      <c r="S37" s="185" t="s">
        <v>1065</v>
      </c>
      <c r="T37" s="9"/>
      <c r="U37" s="219" t="str">
        <f t="shared" si="4"/>
        <v>◄</v>
      </c>
      <c r="V37" s="26" t="s">
        <v>1066</v>
      </c>
      <c r="W37" s="9"/>
      <c r="X37" s="220" t="str">
        <f t="shared" si="5"/>
        <v>◄</v>
      </c>
      <c r="Y37" s="10" t="str">
        <f t="shared" si="6"/>
        <v>◄</v>
      </c>
      <c r="Z37" s="9"/>
      <c r="AA37" s="9"/>
      <c r="AB37" s="221" t="str">
        <f t="shared" si="7"/>
        <v/>
      </c>
    </row>
    <row r="38" spans="1:28" ht="16.2" thickBot="1" x14ac:dyDescent="0.35">
      <c r="A38" s="36">
        <v>28</v>
      </c>
      <c r="B38" s="22">
        <v>53</v>
      </c>
      <c r="C38" s="22" t="s">
        <v>21</v>
      </c>
      <c r="D38" s="22">
        <v>54</v>
      </c>
      <c r="E38" s="107">
        <v>2008</v>
      </c>
      <c r="F38" s="34" t="s">
        <v>1458</v>
      </c>
      <c r="G38" s="33">
        <v>39762</v>
      </c>
      <c r="H38" s="32">
        <v>39764</v>
      </c>
      <c r="I38" s="17" t="s">
        <v>1070</v>
      </c>
      <c r="J38" s="31" t="s">
        <v>1750</v>
      </c>
      <c r="K38" s="31"/>
      <c r="L38" s="31"/>
      <c r="M38" s="31"/>
      <c r="N38" s="31"/>
      <c r="O38" s="12" t="s">
        <v>1069</v>
      </c>
      <c r="P38" s="12" t="s">
        <v>22</v>
      </c>
      <c r="Q38" s="11" t="s">
        <v>22</v>
      </c>
      <c r="R38" s="219" t="str">
        <f t="shared" si="3"/>
        <v>◄</v>
      </c>
      <c r="S38" s="185" t="s">
        <v>1070</v>
      </c>
      <c r="T38" s="9"/>
      <c r="U38" s="219" t="str">
        <f t="shared" si="4"/>
        <v>◄</v>
      </c>
      <c r="V38" s="26" t="s">
        <v>1071</v>
      </c>
      <c r="W38" s="9"/>
      <c r="X38" s="220" t="str">
        <f t="shared" si="5"/>
        <v>◄</v>
      </c>
      <c r="Y38" s="10" t="str">
        <f t="shared" si="6"/>
        <v>◄</v>
      </c>
      <c r="Z38" s="9"/>
      <c r="AA38" s="9"/>
      <c r="AB38" s="221" t="str">
        <f t="shared" si="7"/>
        <v/>
      </c>
    </row>
    <row r="39" spans="1:28" ht="16.2" thickBot="1" x14ac:dyDescent="0.35">
      <c r="A39" s="24">
        <v>29</v>
      </c>
      <c r="B39" s="188">
        <v>55</v>
      </c>
      <c r="C39" s="187"/>
      <c r="D39" s="187"/>
      <c r="E39" s="105">
        <v>2008</v>
      </c>
      <c r="F39" s="20" t="s">
        <v>1459</v>
      </c>
      <c r="G39" s="19">
        <v>39762</v>
      </c>
      <c r="H39" s="18">
        <v>39764</v>
      </c>
      <c r="I39" s="17" t="s">
        <v>1072</v>
      </c>
      <c r="J39" s="16" t="s">
        <v>1751</v>
      </c>
      <c r="K39" s="16"/>
      <c r="L39" s="16"/>
      <c r="M39" s="16"/>
      <c r="N39" s="16"/>
      <c r="O39" s="12" t="s">
        <v>1074</v>
      </c>
      <c r="P39" s="12" t="s">
        <v>1</v>
      </c>
      <c r="Q39" s="11" t="s">
        <v>1075</v>
      </c>
      <c r="R39" s="222" t="str">
        <f t="shared" si="3"/>
        <v>◄</v>
      </c>
      <c r="S39" s="185" t="s">
        <v>1072</v>
      </c>
      <c r="T39" s="223"/>
      <c r="U39" s="222" t="str">
        <f t="shared" si="4"/>
        <v>◄</v>
      </c>
      <c r="V39" s="26" t="s">
        <v>1073</v>
      </c>
      <c r="W39" s="223"/>
      <c r="X39" s="224" t="str">
        <f t="shared" si="5"/>
        <v>◄</v>
      </c>
      <c r="Y39" s="225" t="str">
        <f t="shared" si="6"/>
        <v>◄</v>
      </c>
      <c r="Z39" s="223"/>
      <c r="AA39" s="223"/>
      <c r="AB39" s="226" t="str">
        <f t="shared" si="7"/>
        <v/>
      </c>
    </row>
    <row r="40" spans="1:28" x14ac:dyDescent="0.3">
      <c r="R40"/>
      <c r="T40"/>
      <c r="U40"/>
      <c r="W40"/>
    </row>
    <row r="41" spans="1:28" x14ac:dyDescent="0.3">
      <c r="R41"/>
      <c r="T41"/>
      <c r="U41"/>
      <c r="W41"/>
    </row>
    <row r="42" spans="1:28" x14ac:dyDescent="0.3">
      <c r="R42"/>
      <c r="T42"/>
      <c r="U42"/>
      <c r="W42"/>
    </row>
    <row r="43" spans="1:28" x14ac:dyDescent="0.3">
      <c r="R43"/>
      <c r="T43"/>
      <c r="U43"/>
      <c r="W43"/>
    </row>
    <row r="44" spans="1:28" x14ac:dyDescent="0.3">
      <c r="R44"/>
      <c r="T44"/>
      <c r="U44"/>
      <c r="W44"/>
    </row>
    <row r="45" spans="1:28" x14ac:dyDescent="0.3">
      <c r="R45"/>
      <c r="T45"/>
      <c r="U45"/>
      <c r="W45"/>
    </row>
    <row r="46" spans="1:28" x14ac:dyDescent="0.3">
      <c r="R46"/>
      <c r="T46"/>
      <c r="U46"/>
      <c r="W46"/>
    </row>
    <row r="47" spans="1:28" x14ac:dyDescent="0.3">
      <c r="R47"/>
      <c r="T47"/>
      <c r="U47"/>
      <c r="W47"/>
    </row>
    <row r="48" spans="1:28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  <row r="62" spans="18:23" x14ac:dyDescent="0.3">
      <c r="R62"/>
      <c r="T62"/>
      <c r="U62"/>
      <c r="W62"/>
    </row>
    <row r="63" spans="18:23" x14ac:dyDescent="0.3">
      <c r="R63"/>
      <c r="T63"/>
      <c r="U63"/>
      <c r="W63"/>
    </row>
    <row r="64" spans="18:23" x14ac:dyDescent="0.3">
      <c r="R64"/>
      <c r="T64"/>
      <c r="U64"/>
      <c r="W64"/>
    </row>
  </sheetData>
  <sheetProtection autoFilter="0"/>
  <autoFilter ref="A1:AB64" xr:uid="{2E73A882-1742-40B2-9477-5948C82163E8}"/>
  <mergeCells count="14">
    <mergeCell ref="Y2:AB2"/>
    <mergeCell ref="X14:AB14"/>
    <mergeCell ref="X15:AB15"/>
    <mergeCell ref="S2:T2"/>
    <mergeCell ref="V2:W2"/>
    <mergeCell ref="S3:T3"/>
    <mergeCell ref="V3:W3"/>
    <mergeCell ref="G3:H3"/>
    <mergeCell ref="M14:N14"/>
    <mergeCell ref="M15:N15"/>
    <mergeCell ref="AA3:AB3"/>
    <mergeCell ref="O3:Q3"/>
    <mergeCell ref="Y3:Z3"/>
    <mergeCell ref="O4:Q4"/>
  </mergeCells>
  <conditionalFormatting sqref="I4">
    <cfRule type="containsText" dxfId="278" priority="836" operator="containsText" text="◙">
      <formula>NOT(ISERROR(SEARCH("◙",I4)))</formula>
    </cfRule>
    <cfRule type="containsText" dxfId="277" priority="830" operator="containsText" text=" -----">
      <formula>NOT(ISERROR(SEARCH(" -----",I4)))</formula>
    </cfRule>
    <cfRule type="containsText" dxfId="276" priority="829" operator="containsText" text="?missend">
      <formula>NOT(ISERROR(SEARCH("?missend",I4)))</formula>
    </cfRule>
    <cfRule type="containsText" dxfId="275" priority="837" operator="containsText" text=" -----">
      <formula>NOT(ISERROR(SEARCH(" -----",I4)))</formula>
    </cfRule>
    <cfRule type="containsText" dxfId="274" priority="838" operator="containsText" text="P.">
      <formula>NOT(ISERROR(SEARCH("P.",I4)))</formula>
    </cfRule>
  </conditionalFormatting>
  <conditionalFormatting sqref="I4:I39">
    <cfRule type="containsText" dxfId="273" priority="795" operator="containsText" text="P.">
      <formula>NOT(ISERROR(SEARCH("P.",I4)))</formula>
    </cfRule>
    <cfRule type="containsText" dxfId="272" priority="794" operator="containsText" text=" -----">
      <formula>NOT(ISERROR(SEARCH(" -----",I4)))</formula>
    </cfRule>
    <cfRule type="containsText" dxfId="271" priority="793" operator="containsText" text="◙">
      <formula>NOT(ISERROR(SEARCH("◙",I4)))</formula>
    </cfRule>
  </conditionalFormatting>
  <conditionalFormatting sqref="I5:I39">
    <cfRule type="containsText" dxfId="270" priority="713" operator="containsText" text=" -----">
      <formula>NOT(ISERROR(SEARCH(" -----",I5)))</formula>
    </cfRule>
    <cfRule type="containsText" dxfId="269" priority="716" operator="containsText" text=" -----">
      <formula>NOT(ISERROR(SEARCH(" -----",I5)))</formula>
    </cfRule>
    <cfRule type="containsText" dxfId="268" priority="715" operator="containsText" text="?missend">
      <formula>NOT(ISERROR(SEARCH("?missend",I5)))</formula>
    </cfRule>
    <cfRule type="containsText" dxfId="267" priority="712" operator="containsText" text="◙">
      <formula>NOT(ISERROR(SEARCH("◙",I5)))</formula>
    </cfRule>
    <cfRule type="containsText" dxfId="266" priority="714" operator="containsText" text="P.">
      <formula>NOT(ISERROR(SEARCH("P.",I5)))</formula>
    </cfRule>
  </conditionalFormatting>
  <conditionalFormatting sqref="P5:Q39">
    <cfRule type="containsBlanks" dxfId="265" priority="755">
      <formula>LEN(TRIM(P5))=0</formula>
    </cfRule>
  </conditionalFormatting>
  <conditionalFormatting sqref="R15:T15">
    <cfRule type="containsText" dxfId="264" priority="31" operator="containsText" text=" -----">
      <formula>NOT(ISERROR(SEARCH(" -----",R15)))</formula>
    </cfRule>
    <cfRule type="containsText" dxfId="263" priority="33" operator="containsText" text=" -----">
      <formula>NOT(ISERROR(SEARCH(" -----",R15)))</formula>
    </cfRule>
    <cfRule type="containsText" dxfId="262" priority="34" operator="containsText" text="P.">
      <formula>NOT(ISERROR(SEARCH("P.",R15)))</formula>
    </cfRule>
    <cfRule type="containsText" dxfId="261" priority="32" operator="containsText" text="◙">
      <formula>NOT(ISERROR(SEARCH("◙",R15)))</formula>
    </cfRule>
    <cfRule type="containsText" dxfId="260" priority="27" operator="containsText" text="?FDS-">
      <formula>NOT(ISERROR(SEARCH("?FDS-",R15)))</formula>
    </cfRule>
    <cfRule type="containsText" dxfId="259" priority="28" operator="containsText" text=" -----">
      <formula>NOT(ISERROR(SEARCH(" -----",R15)))</formula>
    </cfRule>
    <cfRule type="containsText" dxfId="258" priority="29" operator="containsText" text="◙">
      <formula>NOT(ISERROR(SEARCH("◙",R15)))</formula>
    </cfRule>
    <cfRule type="containsText" dxfId="257" priority="30" operator="containsText" text="P.">
      <formula>NOT(ISERROR(SEARCH("P.",R15)))</formula>
    </cfRule>
  </conditionalFormatting>
  <conditionalFormatting sqref="S4">
    <cfRule type="containsText" dxfId="256" priority="76" operator="containsText" text="P.">
      <formula>NOT(ISERROR(SEARCH("P.",S4)))</formula>
    </cfRule>
    <cfRule type="containsText" dxfId="255" priority="69" operator="containsText" text="◙">
      <formula>NOT(ISERROR(SEARCH("◙",S4)))</formula>
    </cfRule>
    <cfRule type="containsText" dxfId="254" priority="72" operator="containsText" text="?missend">
      <formula>NOT(ISERROR(SEARCH("?missend",S4)))</formula>
    </cfRule>
    <cfRule type="containsText" dxfId="253" priority="75" operator="containsText" text=" -----">
      <formula>NOT(ISERROR(SEARCH(" -----",S4)))</formula>
    </cfRule>
    <cfRule type="containsText" dxfId="252" priority="70" operator="containsText" text=" -----">
      <formula>NOT(ISERROR(SEARCH(" -----",S4)))</formula>
    </cfRule>
    <cfRule type="containsText" dxfId="251" priority="71" operator="containsText" text="P.">
      <formula>NOT(ISERROR(SEARCH("P.",S4)))</formula>
    </cfRule>
    <cfRule type="containsText" dxfId="250" priority="73" operator="containsText" text=" -----">
      <formula>NOT(ISERROR(SEARCH(" -----",S4)))</formula>
    </cfRule>
    <cfRule type="containsText" dxfId="249" priority="74" operator="containsText" text="◙">
      <formula>NOT(ISERROR(SEARCH("◙",S4)))</formula>
    </cfRule>
  </conditionalFormatting>
  <conditionalFormatting sqref="S5:S8">
    <cfRule type="containsText" dxfId="248" priority="178" operator="containsText" text="P.">
      <formula>NOT(ISERROR(SEARCH("P.",S5)))</formula>
    </cfRule>
    <cfRule type="containsText" dxfId="247" priority="177" operator="containsText" text=" -----">
      <formula>NOT(ISERROR(SEARCH(" -----",S5)))</formula>
    </cfRule>
    <cfRule type="containsText" dxfId="246" priority="176" operator="containsText" text="◙">
      <formula>NOT(ISERROR(SEARCH("◙",S5)))</formula>
    </cfRule>
    <cfRule type="containsText" dxfId="245" priority="175" operator="containsText" text=" -----">
      <formula>NOT(ISERROR(SEARCH(" -----",S5)))</formula>
    </cfRule>
    <cfRule type="containsText" dxfId="244" priority="174" operator="containsText" text="?missend">
      <formula>NOT(ISERROR(SEARCH("?missend",S5)))</formula>
    </cfRule>
  </conditionalFormatting>
  <conditionalFormatting sqref="S5:S14 S16:S39">
    <cfRule type="containsText" dxfId="243" priority="83" operator="containsText" text=" -----">
      <formula>NOT(ISERROR(SEARCH(" -----",S5)))</formula>
    </cfRule>
    <cfRule type="containsText" dxfId="242" priority="82" operator="containsText" text="◙">
      <formula>NOT(ISERROR(SEARCH("◙",S5)))</formula>
    </cfRule>
    <cfRule type="containsText" dxfId="241" priority="84" operator="containsText" text="P.">
      <formula>NOT(ISERROR(SEARCH("P.",S5)))</formula>
    </cfRule>
  </conditionalFormatting>
  <conditionalFormatting sqref="S9:S14 S16:S39">
    <cfRule type="containsText" dxfId="240" priority="78" operator="containsText" text=" -----">
      <formula>NOT(ISERROR(SEARCH(" -----",S9)))</formula>
    </cfRule>
    <cfRule type="containsText" dxfId="239" priority="77" operator="containsText" text="◙">
      <formula>NOT(ISERROR(SEARCH("◙",S9)))</formula>
    </cfRule>
    <cfRule type="containsText" dxfId="238" priority="80" operator="containsText" text="?missend">
      <formula>NOT(ISERROR(SEARCH("?missend",S9)))</formula>
    </cfRule>
    <cfRule type="containsText" dxfId="237" priority="81" operator="containsText" text=" -----">
      <formula>NOT(ISERROR(SEARCH(" -----",S9)))</formula>
    </cfRule>
    <cfRule type="containsText" dxfId="236" priority="79" operator="containsText" text="P.">
      <formula>NOT(ISERROR(SEARCH("P.",S9)))</formula>
    </cfRule>
  </conditionalFormatting>
  <conditionalFormatting sqref="U14">
    <cfRule type="containsText" dxfId="235" priority="10" operator="containsText" text="P.">
      <formula>NOT(ISERROR(SEARCH("P.",U14)))</formula>
    </cfRule>
    <cfRule type="containsText" dxfId="234" priority="9" operator="containsText" text=" -----">
      <formula>NOT(ISERROR(SEARCH(" -----",U14)))</formula>
    </cfRule>
    <cfRule type="containsText" dxfId="233" priority="8" operator="containsText" text="◙">
      <formula>NOT(ISERROR(SEARCH("◙",U14)))</formula>
    </cfRule>
    <cfRule type="containsText" dxfId="232" priority="7" operator="containsText" text=" -----">
      <formula>NOT(ISERROR(SEARCH(" -----",U14)))</formula>
    </cfRule>
    <cfRule type="containsText" dxfId="231" priority="6" operator="containsText" text="P.">
      <formula>NOT(ISERROR(SEARCH("P.",U14)))</formula>
    </cfRule>
    <cfRule type="containsText" dxfId="230" priority="5" operator="containsText" text="◙">
      <formula>NOT(ISERROR(SEARCH("◙",U14)))</formula>
    </cfRule>
    <cfRule type="containsText" dxfId="229" priority="4" operator="containsText" text=" -----">
      <formula>NOT(ISERROR(SEARCH(" -----",U14)))</formula>
    </cfRule>
  </conditionalFormatting>
  <conditionalFormatting sqref="U16:U19">
    <cfRule type="containsText" dxfId="228" priority="42" operator="containsText" text="P.">
      <formula>NOT(ISERROR(SEARCH("P.",U16)))</formula>
    </cfRule>
    <cfRule type="containsText" dxfId="227" priority="40" operator="containsText" text="◙">
      <formula>NOT(ISERROR(SEARCH("◙",U16)))</formula>
    </cfRule>
    <cfRule type="containsText" dxfId="226" priority="39" operator="containsText" text=" -----">
      <formula>NOT(ISERROR(SEARCH(" -----",U16)))</formula>
    </cfRule>
    <cfRule type="containsText" dxfId="225" priority="38" operator="containsText" text="P.">
      <formula>NOT(ISERROR(SEARCH("P.",U16)))</formula>
    </cfRule>
    <cfRule type="containsText" dxfId="224" priority="37" operator="containsText" text="◙">
      <formula>NOT(ISERROR(SEARCH("◙",U16)))</formula>
    </cfRule>
    <cfRule type="containsText" dxfId="223" priority="41" operator="containsText" text=" -----">
      <formula>NOT(ISERROR(SEARCH(" -----",U16)))</formula>
    </cfRule>
    <cfRule type="containsText" dxfId="222" priority="36" operator="containsText" text=" -----">
      <formula>NOT(ISERROR(SEARCH(" -----",U16)))</formula>
    </cfRule>
  </conditionalFormatting>
  <conditionalFormatting sqref="U14:W14">
    <cfRule type="containsText" dxfId="221" priority="3" operator="containsText" text="?FDS-">
      <formula>NOT(ISERROR(SEARCH("?FDS-",U14)))</formula>
    </cfRule>
  </conditionalFormatting>
  <conditionalFormatting sqref="U16:W19">
    <cfRule type="containsText" dxfId="220" priority="35" operator="containsText" text="?FDS-">
      <formula>NOT(ISERROR(SEARCH("?FDS-",U16)))</formula>
    </cfRule>
  </conditionalFormatting>
  <conditionalFormatting sqref="V4">
    <cfRule type="containsText" dxfId="219" priority="66" operator="containsText" text="◙">
      <formula>NOT(ISERROR(SEARCH("◙",V4)))</formula>
    </cfRule>
    <cfRule type="containsText" dxfId="218" priority="61" operator="containsText" text="◙">
      <formula>NOT(ISERROR(SEARCH("◙",V4)))</formula>
    </cfRule>
    <cfRule type="containsText" dxfId="217" priority="62" operator="containsText" text=" -----">
      <formula>NOT(ISERROR(SEARCH(" -----",V4)))</formula>
    </cfRule>
    <cfRule type="containsText" dxfId="216" priority="63" operator="containsText" text="P.">
      <formula>NOT(ISERROR(SEARCH("P.",V4)))</formula>
    </cfRule>
    <cfRule type="containsText" dxfId="215" priority="64" operator="containsText" text="?missend">
      <formula>NOT(ISERROR(SEARCH("?missend",V4)))</formula>
    </cfRule>
    <cfRule type="containsText" dxfId="214" priority="65" operator="containsText" text=" -----">
      <formula>NOT(ISERROR(SEARCH(" -----",V4)))</formula>
    </cfRule>
    <cfRule type="containsText" dxfId="213" priority="68" operator="containsText" text="P.">
      <formula>NOT(ISERROR(SEARCH("P.",V4)))</formula>
    </cfRule>
    <cfRule type="containsText" dxfId="212" priority="67" operator="containsText" text=" -----">
      <formula>NOT(ISERROR(SEARCH(" -----",V4)))</formula>
    </cfRule>
  </conditionalFormatting>
  <conditionalFormatting sqref="V5:V9">
    <cfRule type="containsText" dxfId="211" priority="233" operator="containsText" text=" -----">
      <formula>NOT(ISERROR(SEARCH(" -----",V5)))</formula>
    </cfRule>
    <cfRule type="containsText" dxfId="210" priority="234" operator="containsText" text="◙">
      <formula>NOT(ISERROR(SEARCH("◙",V5)))</formula>
    </cfRule>
    <cfRule type="containsText" dxfId="209" priority="229" operator="containsText" text=" -----">
      <formula>NOT(ISERROR(SEARCH(" -----",V5)))</formula>
    </cfRule>
    <cfRule type="containsText" dxfId="208" priority="236" operator="containsText" text="P.">
      <formula>NOT(ISERROR(SEARCH("P.",V5)))</formula>
    </cfRule>
    <cfRule type="containsText" dxfId="207" priority="231" operator="containsText" text="◙">
      <formula>NOT(ISERROR(SEARCH("◙",V5)))</formula>
    </cfRule>
    <cfRule type="containsText" dxfId="206" priority="232" operator="containsText" text="P.">
      <formula>NOT(ISERROR(SEARCH("P.",V5)))</formula>
    </cfRule>
    <cfRule type="containsText" dxfId="205" priority="235" operator="containsText" text=" -----">
      <formula>NOT(ISERROR(SEARCH(" -----",V5)))</formula>
    </cfRule>
  </conditionalFormatting>
  <conditionalFormatting sqref="V5:V13 V15 V20:V39">
    <cfRule type="containsText" dxfId="204" priority="169" operator="containsText" text="?FDS-">
      <formula>NOT(ISERROR(SEARCH("?FDS-",V5)))</formula>
    </cfRule>
  </conditionalFormatting>
  <conditionalFormatting sqref="V10:V11 V13 V15 V20:V23 V25:V29 V32:V36">
    <cfRule type="containsText" dxfId="203" priority="168" operator="containsText" text="P.">
      <formula>NOT(ISERROR(SEARCH("P.",V10)))</formula>
    </cfRule>
    <cfRule type="containsText" dxfId="202" priority="164" operator="containsText" text="P.">
      <formula>NOT(ISERROR(SEARCH("P.",V10)))</formula>
    </cfRule>
    <cfRule type="containsText" dxfId="201" priority="166" operator="containsText" text="◙">
      <formula>NOT(ISERROR(SEARCH("◙",V10)))</formula>
    </cfRule>
    <cfRule type="containsText" dxfId="200" priority="165" operator="containsText" text=" -----">
      <formula>NOT(ISERROR(SEARCH(" -----",V10)))</formula>
    </cfRule>
    <cfRule type="containsText" dxfId="199" priority="167" operator="containsText" text=" -----">
      <formula>NOT(ISERROR(SEARCH(" -----",V10)))</formula>
    </cfRule>
  </conditionalFormatting>
  <conditionalFormatting sqref="V10:V11 V13 V20:V23 V25:V29 V32:V36 V15">
    <cfRule type="containsText" dxfId="198" priority="163" operator="containsText" text="◙">
      <formula>NOT(ISERROR(SEARCH("◙",V10)))</formula>
    </cfRule>
  </conditionalFormatting>
  <conditionalFormatting sqref="V10:V13">
    <cfRule type="containsText" dxfId="197" priority="160" operator="containsText" text=" -----">
      <formula>NOT(ISERROR(SEARCH(" -----",V10)))</formula>
    </cfRule>
  </conditionalFormatting>
  <conditionalFormatting sqref="V12">
    <cfRule type="containsText" dxfId="196" priority="159" operator="containsText" text="◙">
      <formula>NOT(ISERROR(SEARCH("◙",V12)))</formula>
    </cfRule>
    <cfRule type="containsText" dxfId="195" priority="155" operator="containsText" text=" -----">
      <formula>NOT(ISERROR(SEARCH(" -----",V12)))</formula>
    </cfRule>
    <cfRule type="containsText" dxfId="194" priority="158" operator="containsText" text=" -----">
      <formula>NOT(ISERROR(SEARCH(" -----",V12)))</formula>
    </cfRule>
    <cfRule type="containsText" dxfId="193" priority="156" operator="containsText" text="◙">
      <formula>NOT(ISERROR(SEARCH("◙",V12)))</formula>
    </cfRule>
    <cfRule type="containsText" dxfId="192" priority="157" operator="containsText" text="P.">
      <formula>NOT(ISERROR(SEARCH("P.",V12)))</formula>
    </cfRule>
    <cfRule type="containsText" dxfId="191" priority="161" operator="containsText" text="P.">
      <formula>NOT(ISERROR(SEARCH("P.",V12)))</formula>
    </cfRule>
  </conditionalFormatting>
  <conditionalFormatting sqref="V14">
    <cfRule type="containsText" dxfId="190" priority="21" operator="containsText" text="◙">
      <formula>NOT(ISERROR(SEARCH("◙",V14)))</formula>
    </cfRule>
    <cfRule type="containsText" dxfId="189" priority="25" operator="containsText" text=" -----">
      <formula>NOT(ISERROR(SEARCH(" -----",V14)))</formula>
    </cfRule>
    <cfRule type="containsText" dxfId="188" priority="26" operator="containsText" text="P.">
      <formula>NOT(ISERROR(SEARCH("P.",V14)))</formula>
    </cfRule>
    <cfRule type="containsText" dxfId="187" priority="24" operator="containsText" text="◙">
      <formula>NOT(ISERROR(SEARCH("◙",V14)))</formula>
    </cfRule>
    <cfRule type="containsText" dxfId="186" priority="23" operator="containsText" text=" -----">
      <formula>NOT(ISERROR(SEARCH(" -----",V14)))</formula>
    </cfRule>
    <cfRule type="containsText" dxfId="185" priority="22" operator="containsText" text="P.">
      <formula>NOT(ISERROR(SEARCH("P.",V14)))</formula>
    </cfRule>
  </conditionalFormatting>
  <conditionalFormatting sqref="V15:V19">
    <cfRule type="containsText" dxfId="184" priority="57" operator="containsText" text=" -----">
      <formula>NOT(ISERROR(SEARCH(" -----",V15)))</formula>
    </cfRule>
  </conditionalFormatting>
  <conditionalFormatting sqref="V16:V19">
    <cfRule type="containsText" dxfId="183" priority="58" operator="containsText" text="P.">
      <formula>NOT(ISERROR(SEARCH("P.",V16)))</formula>
    </cfRule>
    <cfRule type="containsText" dxfId="182" priority="56" operator="containsText" text="◙">
      <formula>NOT(ISERROR(SEARCH("◙",V16)))</formula>
    </cfRule>
    <cfRule type="containsText" dxfId="181" priority="55" operator="containsText" text=" -----">
      <formula>NOT(ISERROR(SEARCH(" -----",V16)))</formula>
    </cfRule>
    <cfRule type="containsText" dxfId="180" priority="54" operator="containsText" text="P.">
      <formula>NOT(ISERROR(SEARCH("P.",V16)))</formula>
    </cfRule>
    <cfRule type="containsText" dxfId="179" priority="53" operator="containsText" text="◙">
      <formula>NOT(ISERROR(SEARCH("◙",V16)))</formula>
    </cfRule>
  </conditionalFormatting>
  <conditionalFormatting sqref="V20:V29">
    <cfRule type="containsText" dxfId="178" priority="153" operator="containsText" text=" -----">
      <formula>NOT(ISERROR(SEARCH(" -----",V20)))</formula>
    </cfRule>
  </conditionalFormatting>
  <conditionalFormatting sqref="V24">
    <cfRule type="containsText" dxfId="177" priority="151" operator="containsText" text=" -----">
      <formula>NOT(ISERROR(SEARCH(" -----",V24)))</formula>
    </cfRule>
    <cfRule type="containsText" dxfId="176" priority="150" operator="containsText" text="P.">
      <formula>NOT(ISERROR(SEARCH("P.",V24)))</formula>
    </cfRule>
    <cfRule type="containsText" dxfId="175" priority="152" operator="containsText" text="◙">
      <formula>NOT(ISERROR(SEARCH("◙",V24)))</formula>
    </cfRule>
    <cfRule type="containsText" dxfId="174" priority="154" operator="containsText" text="P.">
      <formula>NOT(ISERROR(SEARCH("P.",V24)))</formula>
    </cfRule>
    <cfRule type="containsText" dxfId="173" priority="149" operator="containsText" text="◙">
      <formula>NOT(ISERROR(SEARCH("◙",V24)))</formula>
    </cfRule>
    <cfRule type="containsText" dxfId="172" priority="148" operator="containsText" text=" -----">
      <formula>NOT(ISERROR(SEARCH(" -----",V24)))</formula>
    </cfRule>
  </conditionalFormatting>
  <conditionalFormatting sqref="V30">
    <cfRule type="containsText" dxfId="171" priority="143" operator="containsText" text="P.">
      <formula>NOT(ISERROR(SEARCH("P.",V30)))</formula>
    </cfRule>
    <cfRule type="containsText" dxfId="170" priority="142" operator="containsText" text="◙">
      <formula>NOT(ISERROR(SEARCH("◙",V30)))</formula>
    </cfRule>
    <cfRule type="containsText" dxfId="169" priority="147" operator="containsText" text="P.">
      <formula>NOT(ISERROR(SEARCH("P.",V30)))</formula>
    </cfRule>
    <cfRule type="containsText" dxfId="168" priority="146" operator="containsText" text=" -----">
      <formula>NOT(ISERROR(SEARCH(" -----",V30)))</formula>
    </cfRule>
    <cfRule type="containsText" dxfId="167" priority="145" operator="containsText" text="◙">
      <formula>NOT(ISERROR(SEARCH("◙",V30)))</formula>
    </cfRule>
    <cfRule type="containsText" dxfId="166" priority="144" operator="containsText" text=" -----">
      <formula>NOT(ISERROR(SEARCH(" -----",V30)))</formula>
    </cfRule>
  </conditionalFormatting>
  <conditionalFormatting sqref="V30:V32">
    <cfRule type="containsText" dxfId="165" priority="140" operator="containsText" text=" -----">
      <formula>NOT(ISERROR(SEARCH(" -----",V30)))</formula>
    </cfRule>
  </conditionalFormatting>
  <conditionalFormatting sqref="V31">
    <cfRule type="containsText" dxfId="164" priority="139" operator="containsText" text="◙">
      <formula>NOT(ISERROR(SEARCH("◙",V31)))</formula>
    </cfRule>
    <cfRule type="containsText" dxfId="163" priority="135" operator="containsText" text=" -----">
      <formula>NOT(ISERROR(SEARCH(" -----",V31)))</formula>
    </cfRule>
    <cfRule type="containsText" dxfId="162" priority="136" operator="containsText" text="◙">
      <formula>NOT(ISERROR(SEARCH("◙",V31)))</formula>
    </cfRule>
    <cfRule type="containsText" dxfId="161" priority="137" operator="containsText" text="P.">
      <formula>NOT(ISERROR(SEARCH("P.",V31)))</formula>
    </cfRule>
    <cfRule type="containsText" dxfId="160" priority="138" operator="containsText" text=" -----">
      <formula>NOT(ISERROR(SEARCH(" -----",V31)))</formula>
    </cfRule>
    <cfRule type="containsText" dxfId="159" priority="141" operator="containsText" text="P.">
      <formula>NOT(ISERROR(SEARCH("P.",V31)))</formula>
    </cfRule>
  </conditionalFormatting>
  <conditionalFormatting sqref="V33:V36">
    <cfRule type="containsText" dxfId="158" priority="170" operator="containsText" text=" -----">
      <formula>NOT(ISERROR(SEARCH(" -----",V33)))</formula>
    </cfRule>
  </conditionalFormatting>
  <conditionalFormatting sqref="V34">
    <cfRule type="containsText" dxfId="157" priority="133" operator="containsText" text="◙">
      <formula>NOT(ISERROR(SEARCH("◙",V34)))</formula>
    </cfRule>
    <cfRule type="containsText" dxfId="156" priority="134" operator="containsText" text="P.">
      <formula>NOT(ISERROR(SEARCH("P.",V34)))</formula>
    </cfRule>
    <cfRule type="containsText" dxfId="155" priority="129" operator="containsText" text=" -----">
      <formula>NOT(ISERROR(SEARCH(" -----",V34)))</formula>
    </cfRule>
    <cfRule type="containsText" dxfId="154" priority="130" operator="containsText" text="◙">
      <formula>NOT(ISERROR(SEARCH("◙",V34)))</formula>
    </cfRule>
    <cfRule type="containsText" dxfId="153" priority="131" operator="containsText" text="P.">
      <formula>NOT(ISERROR(SEARCH("P.",V34)))</formula>
    </cfRule>
    <cfRule type="containsText" dxfId="152" priority="132" operator="containsText" text=" -----">
      <formula>NOT(ISERROR(SEARCH(" -----",V34)))</formula>
    </cfRule>
  </conditionalFormatting>
  <conditionalFormatting sqref="V37">
    <cfRule type="containsText" dxfId="151" priority="126" operator="containsText" text="◙">
      <formula>NOT(ISERROR(SEARCH("◙",V37)))</formula>
    </cfRule>
    <cfRule type="containsText" dxfId="150" priority="123" operator="containsText" text="◙">
      <formula>NOT(ISERROR(SEARCH("◙",V37)))</formula>
    </cfRule>
    <cfRule type="containsText" dxfId="149" priority="124" operator="containsText" text="P.">
      <formula>NOT(ISERROR(SEARCH("P.",V37)))</formula>
    </cfRule>
    <cfRule type="containsText" dxfId="148" priority="125" operator="containsText" text=" -----">
      <formula>NOT(ISERROR(SEARCH(" -----",V37)))</formula>
    </cfRule>
    <cfRule type="containsText" dxfId="147" priority="127" operator="containsText" text=" -----">
      <formula>NOT(ISERROR(SEARCH(" -----",V37)))</formula>
    </cfRule>
    <cfRule type="containsText" dxfId="146" priority="128" operator="containsText" text="P.">
      <formula>NOT(ISERROR(SEARCH("P.",V37)))</formula>
    </cfRule>
  </conditionalFormatting>
  <conditionalFormatting sqref="V37:V38">
    <cfRule type="containsText" dxfId="145" priority="121" operator="containsText" text=" -----">
      <formula>NOT(ISERROR(SEARCH(" -----",V37)))</formula>
    </cfRule>
  </conditionalFormatting>
  <conditionalFormatting sqref="V38">
    <cfRule type="containsText" dxfId="144" priority="119" operator="containsText" text=" -----">
      <formula>NOT(ISERROR(SEARCH(" -----",V38)))</formula>
    </cfRule>
    <cfRule type="containsText" dxfId="143" priority="120" operator="containsText" text="◙">
      <formula>NOT(ISERROR(SEARCH("◙",V38)))</formula>
    </cfRule>
    <cfRule type="containsText" dxfId="142" priority="117" operator="containsText" text="◙">
      <formula>NOT(ISERROR(SEARCH("◙",V38)))</formula>
    </cfRule>
    <cfRule type="containsText" dxfId="141" priority="118" operator="containsText" text="P.">
      <formula>NOT(ISERROR(SEARCH("P.",V38)))</formula>
    </cfRule>
    <cfRule type="containsText" dxfId="140" priority="122" operator="containsText" text="P.">
      <formula>NOT(ISERROR(SEARCH("P.",V38)))</formula>
    </cfRule>
  </conditionalFormatting>
  <conditionalFormatting sqref="V38:V39">
    <cfRule type="containsText" dxfId="139" priority="115" operator="containsText" text=" -----">
      <formula>NOT(ISERROR(SEARCH(" -----",V38)))</formula>
    </cfRule>
  </conditionalFormatting>
  <conditionalFormatting sqref="V39">
    <cfRule type="containsText" dxfId="138" priority="114" operator="containsText" text="◙">
      <formula>NOT(ISERROR(SEARCH("◙",V39)))</formula>
    </cfRule>
    <cfRule type="containsText" dxfId="137" priority="113" operator="containsText" text=" -----">
      <formula>NOT(ISERROR(SEARCH(" -----",V39)))</formula>
    </cfRule>
    <cfRule type="containsText" dxfId="136" priority="112" operator="containsText" text="P.">
      <formula>NOT(ISERROR(SEARCH("P.",V39)))</formula>
    </cfRule>
    <cfRule type="containsText" dxfId="135" priority="110" operator="containsText" text=" -----">
      <formula>NOT(ISERROR(SEARCH(" -----",V39)))</formula>
    </cfRule>
    <cfRule type="containsText" dxfId="134" priority="111" operator="containsText" text="◙">
      <formula>NOT(ISERROR(SEARCH("◙",V39)))</formula>
    </cfRule>
    <cfRule type="containsText" dxfId="133" priority="116" operator="containsText" text="P.">
      <formula>NOT(ISERROR(SEARCH("P.",V39)))</formula>
    </cfRule>
  </conditionalFormatting>
  <conditionalFormatting sqref="V14:W14">
    <cfRule type="containsText" dxfId="132" priority="17" operator="containsText" text=" -----">
      <formula>NOT(ISERROR(SEARCH(" -----",V14)))</formula>
    </cfRule>
  </conditionalFormatting>
  <conditionalFormatting sqref="V16:W19">
    <cfRule type="containsText" dxfId="131" priority="49" operator="containsText" text=" -----">
      <formula>NOT(ISERROR(SEARCH(" -----",V16)))</formula>
    </cfRule>
  </conditionalFormatting>
  <conditionalFormatting sqref="W5:W13 W15 W20:W39">
    <cfRule type="containsText" dxfId="130" priority="245" operator="containsText" text="Ø">
      <formula>NOT(ISERROR(SEARCH("Ø",W5)))</formula>
    </cfRule>
  </conditionalFormatting>
  <conditionalFormatting sqref="W14">
    <cfRule type="containsText" dxfId="129" priority="18" operator="containsText" text="P.">
      <formula>NOT(ISERROR(SEARCH("P.",W14)))</formula>
    </cfRule>
    <cfRule type="containsText" dxfId="128" priority="16" operator="containsText" text="◙">
      <formula>NOT(ISERROR(SEARCH("◙",W14)))</formula>
    </cfRule>
    <cfRule type="containsText" dxfId="127" priority="12" operator="containsText" text=" -----">
      <formula>NOT(ISERROR(SEARCH(" -----",W14)))</formula>
    </cfRule>
    <cfRule type="containsText" dxfId="126" priority="13" operator="containsText" text="◙">
      <formula>NOT(ISERROR(SEARCH("◙",W14)))</formula>
    </cfRule>
    <cfRule type="containsText" dxfId="125" priority="15" operator="containsText" text=" -----">
      <formula>NOT(ISERROR(SEARCH(" -----",W14)))</formula>
    </cfRule>
    <cfRule type="containsText" dxfId="124" priority="14" operator="containsText" text="P.">
      <formula>NOT(ISERROR(SEARCH("P.",W14)))</formula>
    </cfRule>
  </conditionalFormatting>
  <conditionalFormatting sqref="W16:W19">
    <cfRule type="containsText" dxfId="123" priority="44" operator="containsText" text=" -----">
      <formula>NOT(ISERROR(SEARCH(" -----",W16)))</formula>
    </cfRule>
    <cfRule type="containsText" dxfId="122" priority="45" operator="containsText" text="◙">
      <formula>NOT(ISERROR(SEARCH("◙",W16)))</formula>
    </cfRule>
    <cfRule type="containsText" dxfId="121" priority="47" operator="containsText" text=" -----">
      <formula>NOT(ISERROR(SEARCH(" -----",W16)))</formula>
    </cfRule>
    <cfRule type="containsText" dxfId="120" priority="50" operator="containsText" text="P.">
      <formula>NOT(ISERROR(SEARCH("P.",W16)))</formula>
    </cfRule>
    <cfRule type="containsText" dxfId="119" priority="48" operator="containsText" text="◙">
      <formula>NOT(ISERROR(SEARCH("◙",W16)))</formula>
    </cfRule>
    <cfRule type="containsText" dxfId="118" priority="46" operator="containsText" text="P.">
      <formula>NOT(ISERROR(SEARCH("P.",W16)))</formula>
    </cfRule>
  </conditionalFormatting>
  <conditionalFormatting sqref="X5:X13 X16:X39">
    <cfRule type="cellIs" dxfId="117" priority="277" operator="equal">
      <formula>"◄"</formula>
    </cfRule>
    <cfRule type="cellIs" dxfId="116" priority="278" operator="equal">
      <formula>"•"</formula>
    </cfRule>
    <cfRule type="cellIs" priority="279" operator="equal">
      <formula>"◄"</formula>
    </cfRule>
    <cfRule type="cellIs" dxfId="115" priority="280" operator="equal">
      <formula>"►"</formula>
    </cfRule>
  </conditionalFormatting>
  <conditionalFormatting sqref="Y4">
    <cfRule type="containsText" dxfId="114" priority="1" operator="containsText" text=" -">
      <formula>NOT(ISERROR(SEARCH(" -",Y4)))</formula>
    </cfRule>
  </conditionalFormatting>
  <conditionalFormatting sqref="Z4:AA13">
    <cfRule type="containsText" dxfId="113" priority="2" operator="containsText" text="Ø">
      <formula>NOT(ISERROR(SEARCH("Ø",Z4)))</formula>
    </cfRule>
  </conditionalFormatting>
  <conditionalFormatting sqref="Z16:AA39">
    <cfRule type="containsText" dxfId="112" priority="276" operator="containsText" text="Ø">
      <formula>NOT(ISERROR(SEARCH("Ø",Z16)))</formula>
    </cfRule>
  </conditionalFormatting>
  <printOptions horizontalCentered="1"/>
  <pageMargins left="0" right="0" top="0.31496062992125984" bottom="0" header="0" footer="0"/>
  <pageSetup paperSize="9" scale="82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00982-9537-4F39-B039-F6D07A80B88A}">
  <dimension ref="A1:AN63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5" sqref="J5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5.109375" style="1" customWidth="1"/>
    <col min="7" max="7" width="10.88671875" style="6" customWidth="1"/>
    <col min="8" max="8" width="10.88671875" style="5" customWidth="1"/>
    <col min="9" max="9" width="15.5546875" style="4" customWidth="1"/>
    <col min="10" max="10" width="47.77734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4414062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2.88671875" style="88" customWidth="1"/>
    <col min="19" max="19" width="14.5546875" style="1" customWidth="1"/>
    <col min="20" max="20" width="5.33203125" style="88" customWidth="1"/>
    <col min="21" max="21" width="2.88671875" style="88" customWidth="1"/>
    <col min="22" max="22" width="16.109375" style="1" customWidth="1"/>
    <col min="23" max="23" width="6" style="88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36" width="13.21875" style="2" hidden="1" customWidth="1"/>
    <col min="38" max="38" width="2.6640625" style="1" customWidth="1"/>
    <col min="39" max="39" width="10" style="1" bestFit="1" customWidth="1"/>
    <col min="40" max="16384" width="8.88671875" style="1"/>
  </cols>
  <sheetData>
    <row r="1" spans="1:40" ht="15" thickBot="1" x14ac:dyDescent="0.35">
      <c r="R1" s="87"/>
      <c r="S1" s="75"/>
      <c r="T1" s="87"/>
      <c r="U1" s="87"/>
      <c r="V1" s="75"/>
      <c r="W1" s="87"/>
    </row>
    <row r="2" spans="1:40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0" t="s">
        <v>1785</v>
      </c>
      <c r="K2" s="70"/>
      <c r="L2" s="70"/>
      <c r="M2" s="69"/>
      <c r="N2" s="68"/>
      <c r="O2" s="67"/>
      <c r="P2" s="67"/>
      <c r="Q2" s="66"/>
      <c r="R2" s="210"/>
      <c r="S2" s="247" t="s">
        <v>1463</v>
      </c>
      <c r="T2" s="248"/>
      <c r="U2" s="210"/>
      <c r="V2" s="247" t="s">
        <v>1463</v>
      </c>
      <c r="W2" s="248"/>
      <c r="X2" s="211"/>
      <c r="Y2" s="255" t="s">
        <v>1476</v>
      </c>
      <c r="Z2" s="255"/>
      <c r="AA2" s="255"/>
      <c r="AB2" s="256"/>
      <c r="AC2" s="65"/>
      <c r="AD2" s="65"/>
      <c r="AE2" s="65"/>
      <c r="AF2" s="65"/>
      <c r="AG2" s="65"/>
      <c r="AH2" s="65"/>
      <c r="AI2" s="1"/>
      <c r="AJ2" s="65"/>
      <c r="AK2" s="65"/>
      <c r="AL2" s="65"/>
      <c r="AM2" s="65"/>
      <c r="AN2" s="65"/>
    </row>
    <row r="3" spans="1:40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/>
      <c r="J3" s="282"/>
      <c r="K3" s="283"/>
      <c r="L3" s="283"/>
      <c r="M3" s="283"/>
      <c r="N3" s="284"/>
      <c r="O3" s="259" t="s">
        <v>1471</v>
      </c>
      <c r="P3" s="260"/>
      <c r="Q3" s="261"/>
      <c r="R3" s="218" t="s">
        <v>110</v>
      </c>
      <c r="S3" s="245" t="s">
        <v>111</v>
      </c>
      <c r="T3" s="246"/>
      <c r="U3" s="218" t="s">
        <v>110</v>
      </c>
      <c r="V3" s="245" t="s">
        <v>111</v>
      </c>
      <c r="W3" s="246"/>
      <c r="X3" s="91"/>
      <c r="Y3" s="262" t="s">
        <v>1791</v>
      </c>
      <c r="Z3" s="263"/>
      <c r="AA3" s="257" t="s">
        <v>1462</v>
      </c>
      <c r="AB3" s="258"/>
    </row>
    <row r="4" spans="1:40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1466</v>
      </c>
      <c r="J4" s="285" t="s">
        <v>1784</v>
      </c>
      <c r="K4" s="278"/>
      <c r="L4" s="278"/>
      <c r="M4" s="278"/>
      <c r="N4" s="279"/>
      <c r="O4" s="264" t="s">
        <v>1472</v>
      </c>
      <c r="P4" s="265"/>
      <c r="Q4" s="265"/>
      <c r="R4" s="94" t="str">
        <f>IF(COUNTIF(R5:R37,"◄")=0,"☺","☻")</f>
        <v>☻</v>
      </c>
      <c r="S4" s="17" t="s">
        <v>1466</v>
      </c>
      <c r="T4" s="89" t="s">
        <v>83</v>
      </c>
      <c r="U4" s="93" t="str">
        <f>IF(COUNTIF(U5:U37,"◄")=0,"☺","☻")</f>
        <v>☻</v>
      </c>
      <c r="V4" s="17" t="s">
        <v>1467</v>
      </c>
      <c r="W4" s="90" t="s">
        <v>82</v>
      </c>
      <c r="X4" s="92" t="str">
        <f>IF(Y4="","☺","☻")</f>
        <v>☻</v>
      </c>
      <c r="Y4" s="110" t="str">
        <f>IF(COUNTIF(Y5:Y37,"◄")=0,"",(CONCATENATE(" - ",COUNTIF(Y5:Y37,"◄"))))</f>
        <v xml:space="preserve"> - 33</v>
      </c>
      <c r="Z4" s="111" t="s">
        <v>81</v>
      </c>
      <c r="AA4" s="111" t="s">
        <v>81</v>
      </c>
      <c r="AB4" s="112">
        <f>COUNTIF(AB5:AB38,"►")</f>
        <v>0</v>
      </c>
    </row>
    <row r="5" spans="1:40" s="117" customFormat="1" ht="16.2" thickBot="1" x14ac:dyDescent="0.35">
      <c r="A5" s="204">
        <v>1</v>
      </c>
      <c r="B5" s="203">
        <v>1</v>
      </c>
      <c r="C5" s="203" t="s">
        <v>21</v>
      </c>
      <c r="D5" s="203">
        <v>2</v>
      </c>
      <c r="E5" s="202">
        <v>2009</v>
      </c>
      <c r="F5" s="201" t="s">
        <v>1159</v>
      </c>
      <c r="G5" s="127">
        <v>39832</v>
      </c>
      <c r="H5" s="126">
        <v>39834</v>
      </c>
      <c r="I5" s="125" t="s">
        <v>1160</v>
      </c>
      <c r="J5" s="197" t="s">
        <v>1753</v>
      </c>
      <c r="K5" s="170"/>
      <c r="L5" s="170"/>
      <c r="M5" s="170"/>
      <c r="N5" s="196"/>
      <c r="O5" s="121" t="s">
        <v>1157</v>
      </c>
      <c r="P5" s="121" t="s">
        <v>22</v>
      </c>
      <c r="Q5" s="120" t="s">
        <v>22</v>
      </c>
      <c r="R5" s="219" t="str">
        <f>IF(T5&gt;0,"ok","◄")</f>
        <v>◄</v>
      </c>
      <c r="S5" s="26" t="s">
        <v>1160</v>
      </c>
      <c r="T5" s="9"/>
      <c r="U5" s="219" t="str">
        <f>IF(W5&gt;0,"ok","◄")</f>
        <v>◄</v>
      </c>
      <c r="V5" s="26" t="s">
        <v>1191</v>
      </c>
      <c r="W5" s="9"/>
      <c r="X5" s="220" t="str">
        <f t="shared" ref="X5:X37" si="0">IF(AND(Y5="◄",AB5="►"),"◄?►",IF(Y5="◄","◄",IF(AB5="►","►","")))</f>
        <v>◄</v>
      </c>
      <c r="Y5" s="10" t="str">
        <f t="shared" ref="Y5:Y37" si="1">IF(Z5&gt;0,"","◄")</f>
        <v>◄</v>
      </c>
      <c r="Z5" s="9"/>
      <c r="AA5" s="9"/>
      <c r="AB5" s="221" t="str">
        <f t="shared" ref="AB5:AB37" si="2">IF(AA5&gt;0,"►","")</f>
        <v/>
      </c>
      <c r="AC5" s="118"/>
      <c r="AD5" s="118"/>
      <c r="AE5" s="118"/>
      <c r="AF5" s="118"/>
      <c r="AG5" s="118"/>
      <c r="AH5" s="118"/>
      <c r="AI5" s="118"/>
      <c r="AJ5" s="118"/>
      <c r="AK5" s="88"/>
    </row>
    <row r="6" spans="1:40" s="117" customFormat="1" ht="16.2" thickBot="1" x14ac:dyDescent="0.35">
      <c r="A6" s="200">
        <v>1</v>
      </c>
      <c r="B6" s="198">
        <v>1</v>
      </c>
      <c r="C6" s="192"/>
      <c r="D6" s="192"/>
      <c r="E6" s="35">
        <v>2009</v>
      </c>
      <c r="F6" s="199" t="s">
        <v>1159</v>
      </c>
      <c r="G6" s="127">
        <v>39832</v>
      </c>
      <c r="H6" s="126">
        <v>39834</v>
      </c>
      <c r="I6" s="125" t="s">
        <v>1158</v>
      </c>
      <c r="J6" s="197" t="s">
        <v>1753</v>
      </c>
      <c r="K6" s="170"/>
      <c r="L6" s="170"/>
      <c r="M6" s="170"/>
      <c r="N6" s="196"/>
      <c r="O6" s="121" t="s">
        <v>1157</v>
      </c>
      <c r="P6" s="121" t="s">
        <v>22</v>
      </c>
      <c r="Q6" s="120" t="s">
        <v>22</v>
      </c>
      <c r="R6" s="219" t="str">
        <f t="shared" ref="R6:R37" si="3">IF(T6&gt;0,"ok","◄")</f>
        <v>◄</v>
      </c>
      <c r="S6" s="26" t="s">
        <v>1158</v>
      </c>
      <c r="T6" s="9"/>
      <c r="U6" s="25"/>
      <c r="V6" s="25"/>
      <c r="W6" s="25"/>
      <c r="X6" s="220" t="str">
        <f t="shared" si="0"/>
        <v>◄</v>
      </c>
      <c r="Y6" s="10" t="str">
        <f t="shared" si="1"/>
        <v>◄</v>
      </c>
      <c r="Z6" s="9"/>
      <c r="AA6" s="9"/>
      <c r="AB6" s="221" t="str">
        <f t="shared" si="2"/>
        <v/>
      </c>
      <c r="AC6" s="118"/>
      <c r="AD6" s="118"/>
      <c r="AE6" s="118"/>
      <c r="AF6" s="118"/>
      <c r="AG6" s="118"/>
      <c r="AH6" s="118"/>
      <c r="AI6" s="118"/>
      <c r="AJ6" s="118"/>
      <c r="AK6" s="88"/>
    </row>
    <row r="7" spans="1:40" s="117" customFormat="1" ht="16.2" thickBot="1" x14ac:dyDescent="0.35">
      <c r="A7" s="128">
        <v>2</v>
      </c>
      <c r="B7" s="42">
        <v>3</v>
      </c>
      <c r="C7" s="198" t="s">
        <v>21</v>
      </c>
      <c r="D7" s="198">
        <v>3</v>
      </c>
      <c r="E7" s="172">
        <v>2009</v>
      </c>
      <c r="F7" s="195" t="s">
        <v>1192</v>
      </c>
      <c r="G7" s="127">
        <v>39830</v>
      </c>
      <c r="H7" s="126">
        <v>39832</v>
      </c>
      <c r="I7" s="125" t="s">
        <v>1156</v>
      </c>
      <c r="J7" s="197" t="s">
        <v>1754</v>
      </c>
      <c r="K7" s="170"/>
      <c r="L7" s="170"/>
      <c r="M7" s="170"/>
      <c r="N7" s="196"/>
      <c r="O7" s="121" t="s">
        <v>1155</v>
      </c>
      <c r="P7" s="121" t="s">
        <v>1</v>
      </c>
      <c r="Q7" s="120" t="s">
        <v>1154</v>
      </c>
      <c r="R7" s="219" t="str">
        <f t="shared" si="3"/>
        <v>◄</v>
      </c>
      <c r="S7" s="26" t="s">
        <v>1156</v>
      </c>
      <c r="T7" s="9"/>
      <c r="U7" s="219" t="str">
        <f t="shared" ref="U7:U36" si="4">IF(W7&gt;0,"ok","◄")</f>
        <v>◄</v>
      </c>
      <c r="V7" s="26" t="s">
        <v>1161</v>
      </c>
      <c r="W7" s="9"/>
      <c r="X7" s="220" t="str">
        <f t="shared" si="0"/>
        <v>◄</v>
      </c>
      <c r="Y7" s="10" t="str">
        <f t="shared" si="1"/>
        <v>◄</v>
      </c>
      <c r="Z7" s="9"/>
      <c r="AA7" s="9"/>
      <c r="AB7" s="221" t="str">
        <f t="shared" si="2"/>
        <v/>
      </c>
      <c r="AC7" s="118"/>
      <c r="AD7" s="118"/>
      <c r="AE7" s="118"/>
      <c r="AF7" s="118"/>
      <c r="AG7" s="118"/>
      <c r="AH7" s="118"/>
      <c r="AI7" s="118"/>
      <c r="AJ7" s="118"/>
      <c r="AK7" s="88"/>
    </row>
    <row r="8" spans="1:40" s="117" customFormat="1" ht="16.2" thickBot="1" x14ac:dyDescent="0.35">
      <c r="A8" s="128">
        <v>3</v>
      </c>
      <c r="B8" s="42">
        <v>4</v>
      </c>
      <c r="C8" s="42" t="s">
        <v>21</v>
      </c>
      <c r="D8" s="42">
        <v>5</v>
      </c>
      <c r="E8" s="172">
        <v>2009</v>
      </c>
      <c r="F8" s="195" t="s">
        <v>1193</v>
      </c>
      <c r="G8" s="127">
        <v>39832</v>
      </c>
      <c r="H8" s="126">
        <v>39834</v>
      </c>
      <c r="I8" s="125" t="s">
        <v>1153</v>
      </c>
      <c r="J8" s="197" t="s">
        <v>1755</v>
      </c>
      <c r="K8" s="170"/>
      <c r="L8" s="170"/>
      <c r="M8" s="170"/>
      <c r="N8" s="196"/>
      <c r="O8" s="121" t="s">
        <v>1152</v>
      </c>
      <c r="P8" s="121" t="s">
        <v>22</v>
      </c>
      <c r="Q8" s="120" t="s">
        <v>22</v>
      </c>
      <c r="R8" s="219" t="str">
        <f t="shared" si="3"/>
        <v>◄</v>
      </c>
      <c r="S8" s="26" t="s">
        <v>1153</v>
      </c>
      <c r="T8" s="9"/>
      <c r="U8" s="219" t="str">
        <f t="shared" si="4"/>
        <v>◄</v>
      </c>
      <c r="V8" s="26" t="s">
        <v>1162</v>
      </c>
      <c r="W8" s="9"/>
      <c r="X8" s="220" t="str">
        <f t="shared" si="0"/>
        <v>◄</v>
      </c>
      <c r="Y8" s="10" t="str">
        <f t="shared" si="1"/>
        <v>◄</v>
      </c>
      <c r="Z8" s="9"/>
      <c r="AA8" s="9"/>
      <c r="AB8" s="221" t="str">
        <f t="shared" si="2"/>
        <v/>
      </c>
      <c r="AC8" s="118"/>
      <c r="AD8" s="118"/>
      <c r="AE8" s="118"/>
      <c r="AF8" s="118"/>
      <c r="AG8" s="118"/>
      <c r="AH8" s="118"/>
      <c r="AI8" s="118"/>
      <c r="AJ8" s="118"/>
      <c r="AK8" s="88"/>
    </row>
    <row r="9" spans="1:40" s="117" customFormat="1" ht="16.2" thickBot="1" x14ac:dyDescent="0.35">
      <c r="A9" s="128">
        <v>4</v>
      </c>
      <c r="B9" s="42">
        <v>6</v>
      </c>
      <c r="C9" s="42" t="s">
        <v>21</v>
      </c>
      <c r="D9" s="42">
        <v>7</v>
      </c>
      <c r="E9" s="172">
        <v>2009</v>
      </c>
      <c r="F9" s="195" t="s">
        <v>1194</v>
      </c>
      <c r="G9" s="127">
        <v>39866</v>
      </c>
      <c r="H9" s="126">
        <v>39868</v>
      </c>
      <c r="I9" s="125" t="s">
        <v>1151</v>
      </c>
      <c r="J9" s="197" t="s">
        <v>1756</v>
      </c>
      <c r="K9" s="170"/>
      <c r="L9" s="170"/>
      <c r="M9" s="170"/>
      <c r="N9" s="196"/>
      <c r="O9" s="121" t="s">
        <v>1150</v>
      </c>
      <c r="P9" s="121" t="s">
        <v>22</v>
      </c>
      <c r="Q9" s="120" t="s">
        <v>22</v>
      </c>
      <c r="R9" s="219" t="str">
        <f t="shared" si="3"/>
        <v>◄</v>
      </c>
      <c r="S9" s="26" t="s">
        <v>1151</v>
      </c>
      <c r="T9" s="9"/>
      <c r="U9" s="219" t="str">
        <f t="shared" si="4"/>
        <v>◄</v>
      </c>
      <c r="V9" s="26" t="s">
        <v>1163</v>
      </c>
      <c r="W9" s="9"/>
      <c r="X9" s="220" t="str">
        <f t="shared" si="0"/>
        <v>◄</v>
      </c>
      <c r="Y9" s="10" t="str">
        <f t="shared" si="1"/>
        <v>◄</v>
      </c>
      <c r="Z9" s="9"/>
      <c r="AA9" s="9"/>
      <c r="AB9" s="221" t="str">
        <f t="shared" si="2"/>
        <v/>
      </c>
      <c r="AC9" s="118"/>
      <c r="AD9" s="118"/>
      <c r="AE9" s="118"/>
      <c r="AF9" s="118"/>
      <c r="AG9" s="118"/>
      <c r="AH9" s="118"/>
      <c r="AI9" s="118"/>
      <c r="AJ9" s="118"/>
      <c r="AK9" s="88"/>
    </row>
    <row r="10" spans="1:40" s="117" customFormat="1" ht="16.2" thickBot="1" x14ac:dyDescent="0.35">
      <c r="A10" s="128">
        <v>5</v>
      </c>
      <c r="B10" s="42">
        <v>8</v>
      </c>
      <c r="C10" s="42" t="s">
        <v>21</v>
      </c>
      <c r="D10" s="42">
        <v>9</v>
      </c>
      <c r="E10" s="172">
        <v>2009</v>
      </c>
      <c r="F10" s="195" t="s">
        <v>1194</v>
      </c>
      <c r="G10" s="127">
        <v>39866</v>
      </c>
      <c r="H10" s="126">
        <v>39868</v>
      </c>
      <c r="I10" s="125" t="s">
        <v>1149</v>
      </c>
      <c r="J10" s="197" t="s">
        <v>1757</v>
      </c>
      <c r="K10" s="170"/>
      <c r="L10" s="170"/>
      <c r="M10" s="170"/>
      <c r="N10" s="196"/>
      <c r="O10" s="121" t="s">
        <v>1148</v>
      </c>
      <c r="P10" s="121" t="s">
        <v>22</v>
      </c>
      <c r="Q10" s="120" t="s">
        <v>22</v>
      </c>
      <c r="R10" s="219" t="str">
        <f t="shared" si="3"/>
        <v>◄</v>
      </c>
      <c r="S10" s="26" t="s">
        <v>1149</v>
      </c>
      <c r="T10" s="9"/>
      <c r="U10" s="219" t="str">
        <f t="shared" si="4"/>
        <v>◄</v>
      </c>
      <c r="V10" s="26" t="s">
        <v>1164</v>
      </c>
      <c r="W10" s="9"/>
      <c r="X10" s="220" t="str">
        <f t="shared" si="0"/>
        <v>◄</v>
      </c>
      <c r="Y10" s="10" t="str">
        <f t="shared" si="1"/>
        <v>◄</v>
      </c>
      <c r="Z10" s="9"/>
      <c r="AA10" s="9"/>
      <c r="AB10" s="221" t="str">
        <f t="shared" si="2"/>
        <v/>
      </c>
      <c r="AC10" s="118"/>
      <c r="AD10" s="118"/>
      <c r="AE10" s="118"/>
      <c r="AF10" s="118"/>
      <c r="AG10" s="118"/>
      <c r="AH10" s="118"/>
      <c r="AI10" s="118"/>
      <c r="AJ10" s="118"/>
      <c r="AK10" s="88"/>
    </row>
    <row r="11" spans="1:40" s="117" customFormat="1" ht="16.2" thickBot="1" x14ac:dyDescent="0.35">
      <c r="A11" s="128">
        <v>6</v>
      </c>
      <c r="B11" s="42">
        <v>10</v>
      </c>
      <c r="C11" s="42" t="s">
        <v>21</v>
      </c>
      <c r="D11" s="42">
        <v>11</v>
      </c>
      <c r="E11" s="172">
        <v>2009</v>
      </c>
      <c r="F11" s="195" t="s">
        <v>1195</v>
      </c>
      <c r="G11" s="127">
        <v>39853</v>
      </c>
      <c r="H11" s="126">
        <v>39855</v>
      </c>
      <c r="I11" s="125" t="s">
        <v>1147</v>
      </c>
      <c r="J11" s="197" t="s">
        <v>1758</v>
      </c>
      <c r="K11" s="170"/>
      <c r="L11" s="170"/>
      <c r="M11" s="170"/>
      <c r="N11" s="196"/>
      <c r="O11" s="121" t="s">
        <v>1146</v>
      </c>
      <c r="P11" s="121" t="s">
        <v>1</v>
      </c>
      <c r="Q11" s="120" t="s">
        <v>1145</v>
      </c>
      <c r="R11" s="219" t="str">
        <f t="shared" si="3"/>
        <v>◄</v>
      </c>
      <c r="S11" s="26" t="s">
        <v>1147</v>
      </c>
      <c r="T11" s="9"/>
      <c r="U11" s="219" t="str">
        <f t="shared" si="4"/>
        <v>◄</v>
      </c>
      <c r="V11" s="26" t="s">
        <v>1165</v>
      </c>
      <c r="W11" s="9"/>
      <c r="X11" s="220" t="str">
        <f t="shared" si="0"/>
        <v>◄</v>
      </c>
      <c r="Y11" s="10" t="str">
        <f t="shared" si="1"/>
        <v>◄</v>
      </c>
      <c r="Z11" s="9"/>
      <c r="AA11" s="9"/>
      <c r="AB11" s="221" t="str">
        <f t="shared" si="2"/>
        <v/>
      </c>
      <c r="AC11" s="118"/>
      <c r="AD11" s="118"/>
      <c r="AE11" s="118"/>
      <c r="AF11" s="118"/>
      <c r="AG11" s="118"/>
      <c r="AH11" s="118"/>
      <c r="AI11" s="118"/>
      <c r="AJ11" s="118"/>
      <c r="AK11" s="88"/>
    </row>
    <row r="12" spans="1:40" s="117" customFormat="1" ht="16.2" thickBot="1" x14ac:dyDescent="0.35">
      <c r="A12" s="128">
        <v>7</v>
      </c>
      <c r="B12" s="42">
        <v>12</v>
      </c>
      <c r="C12" s="42" t="s">
        <v>21</v>
      </c>
      <c r="D12" s="42">
        <v>13</v>
      </c>
      <c r="E12" s="172">
        <v>2009</v>
      </c>
      <c r="F12" s="195" t="s">
        <v>1196</v>
      </c>
      <c r="G12" s="127">
        <v>39879</v>
      </c>
      <c r="H12" s="126">
        <v>39881</v>
      </c>
      <c r="I12" s="125" t="s">
        <v>1144</v>
      </c>
      <c r="J12" s="197" t="s">
        <v>1759</v>
      </c>
      <c r="K12" s="170"/>
      <c r="L12" s="170"/>
      <c r="M12" s="170"/>
      <c r="N12" s="196"/>
      <c r="O12" s="121" t="s">
        <v>1143</v>
      </c>
      <c r="P12" s="121" t="s">
        <v>1</v>
      </c>
      <c r="Q12" s="120" t="s">
        <v>1142</v>
      </c>
      <c r="R12" s="219" t="str">
        <f t="shared" si="3"/>
        <v>◄</v>
      </c>
      <c r="S12" s="26" t="s">
        <v>1144</v>
      </c>
      <c r="T12" s="9"/>
      <c r="U12" s="219" t="str">
        <f t="shared" si="4"/>
        <v>◄</v>
      </c>
      <c r="V12" s="26" t="s">
        <v>1166</v>
      </c>
      <c r="W12" s="9"/>
      <c r="X12" s="220" t="str">
        <f t="shared" si="0"/>
        <v>◄</v>
      </c>
      <c r="Y12" s="10" t="str">
        <f t="shared" si="1"/>
        <v>◄</v>
      </c>
      <c r="Z12" s="9"/>
      <c r="AA12" s="9"/>
      <c r="AB12" s="221" t="str">
        <f t="shared" si="2"/>
        <v/>
      </c>
      <c r="AC12" s="118"/>
      <c r="AD12" s="118"/>
      <c r="AE12" s="118"/>
      <c r="AF12" s="118"/>
      <c r="AG12" s="118"/>
      <c r="AH12" s="118"/>
      <c r="AI12" s="118"/>
      <c r="AJ12" s="118"/>
      <c r="AK12" s="88"/>
    </row>
    <row r="13" spans="1:40" s="117" customFormat="1" ht="16.2" thickBot="1" x14ac:dyDescent="0.35">
      <c r="A13" s="128">
        <v>8</v>
      </c>
      <c r="B13" s="42">
        <v>14</v>
      </c>
      <c r="C13" s="42" t="s">
        <v>21</v>
      </c>
      <c r="D13" s="42">
        <v>15</v>
      </c>
      <c r="E13" s="172">
        <v>2009</v>
      </c>
      <c r="F13" s="195" t="s">
        <v>1197</v>
      </c>
      <c r="G13" s="127">
        <v>39879</v>
      </c>
      <c r="H13" s="126">
        <v>39881</v>
      </c>
      <c r="I13" s="125" t="s">
        <v>1141</v>
      </c>
      <c r="J13" s="197" t="s">
        <v>1760</v>
      </c>
      <c r="K13" s="170"/>
      <c r="L13" s="170"/>
      <c r="M13" s="170"/>
      <c r="N13" s="196"/>
      <c r="O13" s="121" t="s">
        <v>1140</v>
      </c>
      <c r="P13" s="121" t="s">
        <v>22</v>
      </c>
      <c r="Q13" s="120" t="s">
        <v>22</v>
      </c>
      <c r="R13" s="219" t="str">
        <f t="shared" si="3"/>
        <v>◄</v>
      </c>
      <c r="S13" s="26" t="s">
        <v>1141</v>
      </c>
      <c r="T13" s="9"/>
      <c r="U13" s="219" t="str">
        <f t="shared" si="4"/>
        <v>◄</v>
      </c>
      <c r="V13" s="26" t="s">
        <v>1167</v>
      </c>
      <c r="W13" s="9"/>
      <c r="X13" s="220" t="str">
        <f t="shared" si="0"/>
        <v>◄</v>
      </c>
      <c r="Y13" s="10" t="str">
        <f t="shared" si="1"/>
        <v>◄</v>
      </c>
      <c r="Z13" s="9"/>
      <c r="AA13" s="9"/>
      <c r="AB13" s="221" t="str">
        <f t="shared" si="2"/>
        <v/>
      </c>
      <c r="AC13" s="118"/>
      <c r="AD13" s="118"/>
      <c r="AE13" s="118"/>
      <c r="AF13" s="118"/>
      <c r="AG13" s="118"/>
      <c r="AH13" s="118"/>
      <c r="AI13" s="118"/>
      <c r="AJ13" s="118"/>
      <c r="AK13" s="88"/>
    </row>
    <row r="14" spans="1:40" s="117" customFormat="1" ht="16.2" thickBot="1" x14ac:dyDescent="0.35">
      <c r="A14" s="128">
        <v>9</v>
      </c>
      <c r="B14" s="42">
        <v>16</v>
      </c>
      <c r="C14" s="42" t="s">
        <v>21</v>
      </c>
      <c r="D14" s="42">
        <v>17</v>
      </c>
      <c r="E14" s="172">
        <v>2009</v>
      </c>
      <c r="F14" s="195" t="s">
        <v>1198</v>
      </c>
      <c r="G14" s="127">
        <v>39907</v>
      </c>
      <c r="H14" s="126">
        <v>39909</v>
      </c>
      <c r="I14" s="125" t="s">
        <v>1139</v>
      </c>
      <c r="J14" s="197" t="s">
        <v>1761</v>
      </c>
      <c r="K14" s="170"/>
      <c r="L14" s="170"/>
      <c r="M14" s="170"/>
      <c r="N14" s="196"/>
      <c r="O14" s="121" t="s">
        <v>1138</v>
      </c>
      <c r="P14" s="121" t="s">
        <v>22</v>
      </c>
      <c r="Q14" s="120" t="s">
        <v>22</v>
      </c>
      <c r="R14" s="219" t="str">
        <f t="shared" si="3"/>
        <v>◄</v>
      </c>
      <c r="S14" s="26" t="s">
        <v>1139</v>
      </c>
      <c r="T14" s="9"/>
      <c r="U14" s="219" t="str">
        <f t="shared" si="4"/>
        <v>◄</v>
      </c>
      <c r="V14" s="26" t="s">
        <v>1168</v>
      </c>
      <c r="W14" s="9"/>
      <c r="X14" s="220" t="str">
        <f t="shared" si="0"/>
        <v>◄</v>
      </c>
      <c r="Y14" s="10" t="str">
        <f t="shared" si="1"/>
        <v>◄</v>
      </c>
      <c r="Z14" s="9"/>
      <c r="AA14" s="9"/>
      <c r="AB14" s="221" t="str">
        <f t="shared" si="2"/>
        <v/>
      </c>
      <c r="AC14" s="118"/>
      <c r="AD14" s="118"/>
      <c r="AE14" s="118"/>
      <c r="AF14" s="118"/>
      <c r="AG14" s="118"/>
      <c r="AH14" s="118"/>
      <c r="AI14" s="118"/>
      <c r="AJ14" s="118"/>
      <c r="AK14" s="88"/>
    </row>
    <row r="15" spans="1:40" s="117" customFormat="1" ht="16.2" thickBot="1" x14ac:dyDescent="0.35">
      <c r="A15" s="128">
        <v>10</v>
      </c>
      <c r="B15" s="42">
        <v>18</v>
      </c>
      <c r="C15" s="42" t="s">
        <v>21</v>
      </c>
      <c r="D15" s="42">
        <v>19</v>
      </c>
      <c r="E15" s="172">
        <v>2009</v>
      </c>
      <c r="F15" s="195" t="s">
        <v>1199</v>
      </c>
      <c r="G15" s="127">
        <v>39907</v>
      </c>
      <c r="H15" s="126">
        <v>39909</v>
      </c>
      <c r="I15" s="125" t="s">
        <v>1137</v>
      </c>
      <c r="J15" s="197" t="s">
        <v>1762</v>
      </c>
      <c r="K15" s="170"/>
      <c r="L15" s="170"/>
      <c r="M15" s="170"/>
      <c r="N15" s="196"/>
      <c r="O15" s="121" t="s">
        <v>1136</v>
      </c>
      <c r="P15" s="121" t="s">
        <v>1</v>
      </c>
      <c r="Q15" s="120" t="s">
        <v>1135</v>
      </c>
      <c r="R15" s="219" t="str">
        <f t="shared" si="3"/>
        <v>◄</v>
      </c>
      <c r="S15" s="26" t="s">
        <v>1137</v>
      </c>
      <c r="T15" s="9"/>
      <c r="U15" s="219" t="str">
        <f t="shared" si="4"/>
        <v>◄</v>
      </c>
      <c r="V15" s="26" t="s">
        <v>1169</v>
      </c>
      <c r="W15" s="9"/>
      <c r="X15" s="220" t="str">
        <f t="shared" si="0"/>
        <v>◄</v>
      </c>
      <c r="Y15" s="10" t="str">
        <f t="shared" si="1"/>
        <v>◄</v>
      </c>
      <c r="Z15" s="9"/>
      <c r="AA15" s="9"/>
      <c r="AB15" s="221" t="str">
        <f t="shared" si="2"/>
        <v/>
      </c>
      <c r="AC15" s="118"/>
      <c r="AD15" s="118"/>
      <c r="AE15" s="118"/>
      <c r="AF15" s="118"/>
      <c r="AG15" s="118"/>
      <c r="AH15" s="118"/>
      <c r="AI15" s="118"/>
      <c r="AJ15" s="118"/>
      <c r="AK15" s="88"/>
    </row>
    <row r="16" spans="1:40" s="117" customFormat="1" ht="16.2" thickBot="1" x14ac:dyDescent="0.35">
      <c r="A16" s="128">
        <v>11</v>
      </c>
      <c r="B16" s="42">
        <v>20</v>
      </c>
      <c r="C16" s="42" t="s">
        <v>21</v>
      </c>
      <c r="D16" s="42">
        <v>21</v>
      </c>
      <c r="E16" s="172">
        <v>2009</v>
      </c>
      <c r="F16" s="195" t="s">
        <v>1200</v>
      </c>
      <c r="G16" s="127">
        <v>39907</v>
      </c>
      <c r="H16" s="126">
        <v>39909</v>
      </c>
      <c r="I16" s="125" t="s">
        <v>1134</v>
      </c>
      <c r="J16" s="197" t="s">
        <v>1763</v>
      </c>
      <c r="K16" s="170"/>
      <c r="L16" s="170"/>
      <c r="M16" s="170"/>
      <c r="N16" s="196"/>
      <c r="O16" s="121" t="s">
        <v>1133</v>
      </c>
      <c r="P16" s="121" t="s">
        <v>1</v>
      </c>
      <c r="Q16" s="120" t="s">
        <v>1132</v>
      </c>
      <c r="R16" s="219" t="str">
        <f t="shared" si="3"/>
        <v>◄</v>
      </c>
      <c r="S16" s="26" t="s">
        <v>1134</v>
      </c>
      <c r="T16" s="9"/>
      <c r="U16" s="219" t="str">
        <f t="shared" si="4"/>
        <v>◄</v>
      </c>
      <c r="V16" s="26" t="s">
        <v>1170</v>
      </c>
      <c r="W16" s="9"/>
      <c r="X16" s="220" t="str">
        <f t="shared" si="0"/>
        <v>◄</v>
      </c>
      <c r="Y16" s="10" t="str">
        <f t="shared" si="1"/>
        <v>◄</v>
      </c>
      <c r="Z16" s="9"/>
      <c r="AA16" s="9"/>
      <c r="AB16" s="221" t="str">
        <f t="shared" si="2"/>
        <v/>
      </c>
      <c r="AC16" s="118"/>
      <c r="AD16" s="118"/>
      <c r="AE16" s="118"/>
      <c r="AF16" s="118"/>
      <c r="AG16" s="118"/>
      <c r="AH16" s="118"/>
      <c r="AI16" s="118"/>
      <c r="AJ16" s="118"/>
      <c r="AK16" s="88"/>
    </row>
    <row r="17" spans="1:37" s="117" customFormat="1" ht="16.2" thickBot="1" x14ac:dyDescent="0.35">
      <c r="A17" s="128">
        <v>12</v>
      </c>
      <c r="B17" s="42">
        <v>22</v>
      </c>
      <c r="C17" s="42" t="s">
        <v>21</v>
      </c>
      <c r="D17" s="42">
        <v>23</v>
      </c>
      <c r="E17" s="172">
        <v>2009</v>
      </c>
      <c r="F17" s="195" t="s">
        <v>1200</v>
      </c>
      <c r="G17" s="127">
        <v>39942</v>
      </c>
      <c r="H17" s="126">
        <v>39944</v>
      </c>
      <c r="I17" s="125" t="s">
        <v>1131</v>
      </c>
      <c r="J17" s="197" t="s">
        <v>1764</v>
      </c>
      <c r="K17" s="170"/>
      <c r="L17" s="170"/>
      <c r="M17" s="170"/>
      <c r="N17" s="196"/>
      <c r="O17" s="121" t="s">
        <v>1130</v>
      </c>
      <c r="P17" s="121" t="s">
        <v>1</v>
      </c>
      <c r="Q17" s="120" t="s">
        <v>1129</v>
      </c>
      <c r="R17" s="219" t="str">
        <f t="shared" si="3"/>
        <v>◄</v>
      </c>
      <c r="S17" s="26" t="s">
        <v>1131</v>
      </c>
      <c r="T17" s="9"/>
      <c r="U17" s="219" t="str">
        <f t="shared" si="4"/>
        <v>◄</v>
      </c>
      <c r="V17" s="26" t="s">
        <v>1171</v>
      </c>
      <c r="W17" s="9"/>
      <c r="X17" s="220" t="str">
        <f t="shared" si="0"/>
        <v>◄</v>
      </c>
      <c r="Y17" s="10" t="str">
        <f t="shared" si="1"/>
        <v>◄</v>
      </c>
      <c r="Z17" s="9"/>
      <c r="AA17" s="9"/>
      <c r="AB17" s="221" t="str">
        <f t="shared" si="2"/>
        <v/>
      </c>
      <c r="AC17" s="118"/>
      <c r="AD17" s="118"/>
      <c r="AE17" s="118"/>
      <c r="AF17" s="118"/>
      <c r="AG17" s="118"/>
      <c r="AH17" s="118"/>
      <c r="AI17" s="118"/>
      <c r="AJ17" s="118"/>
      <c r="AK17" s="88"/>
    </row>
    <row r="18" spans="1:37" s="117" customFormat="1" ht="16.2" thickBot="1" x14ac:dyDescent="0.35">
      <c r="A18" s="128">
        <v>13</v>
      </c>
      <c r="B18" s="42">
        <v>24</v>
      </c>
      <c r="C18" s="198" t="s">
        <v>21</v>
      </c>
      <c r="D18" s="198">
        <v>24</v>
      </c>
      <c r="E18" s="172">
        <v>2009</v>
      </c>
      <c r="F18" s="195" t="s">
        <v>1200</v>
      </c>
      <c r="G18" s="127">
        <v>39942</v>
      </c>
      <c r="H18" s="126">
        <v>39944</v>
      </c>
      <c r="I18" s="125" t="s">
        <v>1128</v>
      </c>
      <c r="J18" s="197" t="s">
        <v>1765</v>
      </c>
      <c r="K18" s="170"/>
      <c r="L18" s="170"/>
      <c r="M18" s="170"/>
      <c r="N18" s="196"/>
      <c r="O18" s="121" t="s">
        <v>1127</v>
      </c>
      <c r="P18" s="121" t="s">
        <v>1</v>
      </c>
      <c r="Q18" s="120" t="s">
        <v>1126</v>
      </c>
      <c r="R18" s="219" t="str">
        <f t="shared" si="3"/>
        <v>◄</v>
      </c>
      <c r="S18" s="26" t="s">
        <v>1128</v>
      </c>
      <c r="T18" s="9"/>
      <c r="U18" s="219" t="str">
        <f t="shared" si="4"/>
        <v>◄</v>
      </c>
      <c r="V18" s="26" t="s">
        <v>1172</v>
      </c>
      <c r="W18" s="9"/>
      <c r="X18" s="220" t="str">
        <f t="shared" si="0"/>
        <v>◄</v>
      </c>
      <c r="Y18" s="10" t="str">
        <f t="shared" si="1"/>
        <v>◄</v>
      </c>
      <c r="Z18" s="9"/>
      <c r="AA18" s="9"/>
      <c r="AB18" s="221" t="str">
        <f t="shared" si="2"/>
        <v/>
      </c>
      <c r="AC18" s="118"/>
      <c r="AD18" s="118"/>
      <c r="AE18" s="118"/>
      <c r="AF18" s="118"/>
      <c r="AG18" s="118"/>
      <c r="AH18" s="118"/>
      <c r="AI18" s="118"/>
      <c r="AJ18" s="118"/>
      <c r="AK18" s="88"/>
    </row>
    <row r="19" spans="1:37" s="117" customFormat="1" ht="16.2" thickBot="1" x14ac:dyDescent="0.35">
      <c r="A19" s="128">
        <v>14</v>
      </c>
      <c r="B19" s="42">
        <v>25</v>
      </c>
      <c r="C19" s="42" t="s">
        <v>21</v>
      </c>
      <c r="D19" s="42">
        <v>26</v>
      </c>
      <c r="E19" s="172">
        <v>2009</v>
      </c>
      <c r="F19" s="195" t="s">
        <v>1201</v>
      </c>
      <c r="G19" s="127">
        <v>39942</v>
      </c>
      <c r="H19" s="126">
        <v>39944</v>
      </c>
      <c r="I19" s="125" t="s">
        <v>1125</v>
      </c>
      <c r="J19" s="197" t="s">
        <v>1766</v>
      </c>
      <c r="K19" s="170"/>
      <c r="L19" s="170"/>
      <c r="M19" s="170"/>
      <c r="N19" s="196"/>
      <c r="O19" s="121" t="s">
        <v>1124</v>
      </c>
      <c r="P19" s="121" t="s">
        <v>1</v>
      </c>
      <c r="Q19" s="120" t="s">
        <v>1123</v>
      </c>
      <c r="R19" s="219" t="str">
        <f t="shared" si="3"/>
        <v>◄</v>
      </c>
      <c r="S19" s="26" t="s">
        <v>1125</v>
      </c>
      <c r="T19" s="9"/>
      <c r="U19" s="219" t="str">
        <f t="shared" si="4"/>
        <v>◄</v>
      </c>
      <c r="V19" s="26" t="s">
        <v>1173</v>
      </c>
      <c r="W19" s="9"/>
      <c r="X19" s="220" t="str">
        <f t="shared" si="0"/>
        <v>◄</v>
      </c>
      <c r="Y19" s="10" t="str">
        <f t="shared" si="1"/>
        <v>◄</v>
      </c>
      <c r="Z19" s="9"/>
      <c r="AA19" s="9"/>
      <c r="AB19" s="221" t="str">
        <f t="shared" si="2"/>
        <v/>
      </c>
      <c r="AC19" s="118"/>
      <c r="AD19" s="118"/>
      <c r="AE19" s="118"/>
      <c r="AF19" s="118"/>
      <c r="AG19" s="118"/>
      <c r="AH19" s="118"/>
      <c r="AI19" s="118"/>
      <c r="AJ19" s="118"/>
      <c r="AK19" s="88"/>
    </row>
    <row r="20" spans="1:37" s="117" customFormat="1" ht="16.2" thickBot="1" x14ac:dyDescent="0.35">
      <c r="A20" s="128">
        <v>15</v>
      </c>
      <c r="B20" s="42">
        <v>27</v>
      </c>
      <c r="C20" s="42" t="s">
        <v>21</v>
      </c>
      <c r="D20" s="42">
        <v>28</v>
      </c>
      <c r="E20" s="172">
        <v>2009</v>
      </c>
      <c r="F20" s="195" t="s">
        <v>1201</v>
      </c>
      <c r="G20" s="127">
        <v>39942</v>
      </c>
      <c r="H20" s="126">
        <v>39944</v>
      </c>
      <c r="I20" s="125" t="s">
        <v>1122</v>
      </c>
      <c r="J20" s="197" t="s">
        <v>1767</v>
      </c>
      <c r="K20" s="170"/>
      <c r="L20" s="170"/>
      <c r="M20" s="170"/>
      <c r="N20" s="196"/>
      <c r="O20" s="121" t="s">
        <v>1121</v>
      </c>
      <c r="P20" s="121" t="s">
        <v>1</v>
      </c>
      <c r="Q20" s="120" t="s">
        <v>1120</v>
      </c>
      <c r="R20" s="219" t="str">
        <f t="shared" si="3"/>
        <v>◄</v>
      </c>
      <c r="S20" s="26" t="s">
        <v>1122</v>
      </c>
      <c r="T20" s="9"/>
      <c r="U20" s="219" t="str">
        <f t="shared" si="4"/>
        <v>◄</v>
      </c>
      <c r="V20" s="26" t="s">
        <v>1174</v>
      </c>
      <c r="W20" s="9"/>
      <c r="X20" s="220" t="str">
        <f t="shared" si="0"/>
        <v>◄</v>
      </c>
      <c r="Y20" s="10" t="str">
        <f t="shared" si="1"/>
        <v>◄</v>
      </c>
      <c r="Z20" s="9"/>
      <c r="AA20" s="9"/>
      <c r="AB20" s="221" t="str">
        <f t="shared" si="2"/>
        <v/>
      </c>
      <c r="AC20" s="118"/>
      <c r="AD20" s="118"/>
      <c r="AE20" s="118"/>
      <c r="AF20" s="118"/>
      <c r="AG20" s="118"/>
      <c r="AH20" s="118"/>
      <c r="AI20" s="118"/>
      <c r="AJ20" s="118"/>
      <c r="AK20" s="88"/>
    </row>
    <row r="21" spans="1:37" s="117" customFormat="1" ht="16.2" thickBot="1" x14ac:dyDescent="0.35">
      <c r="A21" s="128">
        <v>16</v>
      </c>
      <c r="B21" s="42">
        <v>29</v>
      </c>
      <c r="C21" s="42" t="s">
        <v>21</v>
      </c>
      <c r="D21" s="42">
        <v>30</v>
      </c>
      <c r="E21" s="172">
        <v>2009</v>
      </c>
      <c r="F21" s="195" t="s">
        <v>1202</v>
      </c>
      <c r="G21" s="127">
        <v>39970</v>
      </c>
      <c r="H21" s="126">
        <v>39972</v>
      </c>
      <c r="I21" s="125" t="s">
        <v>1119</v>
      </c>
      <c r="J21" s="197" t="s">
        <v>1768</v>
      </c>
      <c r="K21" s="170"/>
      <c r="L21" s="170"/>
      <c r="M21" s="170"/>
      <c r="N21" s="196"/>
      <c r="O21" s="121" t="s">
        <v>1118</v>
      </c>
      <c r="P21" s="121" t="s">
        <v>1</v>
      </c>
      <c r="Q21" s="120" t="s">
        <v>1117</v>
      </c>
      <c r="R21" s="219" t="str">
        <f t="shared" si="3"/>
        <v>◄</v>
      </c>
      <c r="S21" s="26" t="s">
        <v>1119</v>
      </c>
      <c r="T21" s="9"/>
      <c r="U21" s="219" t="str">
        <f t="shared" si="4"/>
        <v>◄</v>
      </c>
      <c r="V21" s="26" t="s">
        <v>1175</v>
      </c>
      <c r="W21" s="9"/>
      <c r="X21" s="220" t="str">
        <f t="shared" si="0"/>
        <v>◄</v>
      </c>
      <c r="Y21" s="10" t="str">
        <f t="shared" si="1"/>
        <v>◄</v>
      </c>
      <c r="Z21" s="9"/>
      <c r="AA21" s="9"/>
      <c r="AB21" s="221" t="str">
        <f t="shared" si="2"/>
        <v/>
      </c>
      <c r="AC21" s="118"/>
      <c r="AD21" s="118"/>
      <c r="AE21" s="118"/>
      <c r="AF21" s="118"/>
      <c r="AG21" s="118"/>
      <c r="AH21" s="118"/>
      <c r="AI21" s="118"/>
      <c r="AJ21" s="118"/>
      <c r="AK21" s="88"/>
    </row>
    <row r="22" spans="1:37" s="117" customFormat="1" ht="16.2" thickBot="1" x14ac:dyDescent="0.35">
      <c r="A22" s="128">
        <v>17</v>
      </c>
      <c r="B22" s="42">
        <v>31</v>
      </c>
      <c r="C22" s="42" t="s">
        <v>21</v>
      </c>
      <c r="D22" s="42">
        <v>32</v>
      </c>
      <c r="E22" s="172">
        <v>2009</v>
      </c>
      <c r="F22" s="195" t="s">
        <v>1203</v>
      </c>
      <c r="G22" s="127">
        <v>39970</v>
      </c>
      <c r="H22" s="126">
        <v>39972</v>
      </c>
      <c r="I22" s="125" t="s">
        <v>1116</v>
      </c>
      <c r="J22" s="197" t="s">
        <v>1769</v>
      </c>
      <c r="K22" s="170"/>
      <c r="L22" s="170"/>
      <c r="M22" s="170"/>
      <c r="N22" s="196"/>
      <c r="O22" s="121" t="s">
        <v>1115</v>
      </c>
      <c r="P22" s="121" t="s">
        <v>22</v>
      </c>
      <c r="Q22" s="120" t="s">
        <v>22</v>
      </c>
      <c r="R22" s="219" t="str">
        <f t="shared" si="3"/>
        <v>◄</v>
      </c>
      <c r="S22" s="26" t="s">
        <v>1116</v>
      </c>
      <c r="T22" s="9"/>
      <c r="U22" s="219" t="str">
        <f t="shared" si="4"/>
        <v>◄</v>
      </c>
      <c r="V22" s="26" t="s">
        <v>1176</v>
      </c>
      <c r="W22" s="9"/>
      <c r="X22" s="220" t="str">
        <f t="shared" si="0"/>
        <v>◄</v>
      </c>
      <c r="Y22" s="10" t="str">
        <f t="shared" si="1"/>
        <v>◄</v>
      </c>
      <c r="Z22" s="9"/>
      <c r="AA22" s="9"/>
      <c r="AB22" s="221" t="str">
        <f t="shared" si="2"/>
        <v/>
      </c>
      <c r="AC22" s="118"/>
      <c r="AD22" s="118"/>
      <c r="AE22" s="118"/>
      <c r="AF22" s="118"/>
      <c r="AG22" s="118"/>
      <c r="AH22" s="118"/>
      <c r="AI22" s="118"/>
      <c r="AJ22" s="118"/>
      <c r="AK22" s="88"/>
    </row>
    <row r="23" spans="1:37" s="117" customFormat="1" ht="16.2" thickBot="1" x14ac:dyDescent="0.35">
      <c r="A23" s="128">
        <v>18</v>
      </c>
      <c r="B23" s="42">
        <v>33</v>
      </c>
      <c r="C23" s="42" t="s">
        <v>21</v>
      </c>
      <c r="D23" s="42">
        <v>34</v>
      </c>
      <c r="E23" s="172">
        <v>2009</v>
      </c>
      <c r="F23" s="195" t="s">
        <v>1204</v>
      </c>
      <c r="G23" s="127">
        <v>39991</v>
      </c>
      <c r="H23" s="126">
        <v>39993</v>
      </c>
      <c r="I23" s="125" t="s">
        <v>1114</v>
      </c>
      <c r="J23" s="197" t="s">
        <v>1770</v>
      </c>
      <c r="K23" s="170"/>
      <c r="L23" s="170"/>
      <c r="M23" s="170"/>
      <c r="N23" s="196"/>
      <c r="O23" s="121" t="s">
        <v>1113</v>
      </c>
      <c r="P23" s="121" t="s">
        <v>22</v>
      </c>
      <c r="Q23" s="120" t="s">
        <v>22</v>
      </c>
      <c r="R23" s="219" t="str">
        <f t="shared" si="3"/>
        <v>◄</v>
      </c>
      <c r="S23" s="26" t="s">
        <v>1114</v>
      </c>
      <c r="T23" s="9"/>
      <c r="U23" s="219" t="str">
        <f t="shared" si="4"/>
        <v>◄</v>
      </c>
      <c r="V23" s="26" t="s">
        <v>1177</v>
      </c>
      <c r="W23" s="9"/>
      <c r="X23" s="220" t="str">
        <f t="shared" si="0"/>
        <v>◄</v>
      </c>
      <c r="Y23" s="10" t="str">
        <f t="shared" si="1"/>
        <v>◄</v>
      </c>
      <c r="Z23" s="9"/>
      <c r="AA23" s="9"/>
      <c r="AB23" s="221" t="str">
        <f t="shared" si="2"/>
        <v/>
      </c>
      <c r="AC23" s="118"/>
      <c r="AD23" s="118"/>
      <c r="AE23" s="118"/>
      <c r="AF23" s="118"/>
      <c r="AG23" s="118"/>
      <c r="AH23" s="118"/>
      <c r="AI23" s="118"/>
      <c r="AJ23" s="118"/>
      <c r="AK23" s="88"/>
    </row>
    <row r="24" spans="1:37" s="117" customFormat="1" ht="16.2" thickBot="1" x14ac:dyDescent="0.35">
      <c r="A24" s="128">
        <v>19</v>
      </c>
      <c r="B24" s="42">
        <v>35</v>
      </c>
      <c r="C24" s="42" t="s">
        <v>21</v>
      </c>
      <c r="D24" s="42">
        <v>36</v>
      </c>
      <c r="E24" s="172">
        <v>2009</v>
      </c>
      <c r="F24" s="195" t="s">
        <v>1205</v>
      </c>
      <c r="G24" s="127">
        <v>39991</v>
      </c>
      <c r="H24" s="126">
        <v>39993</v>
      </c>
      <c r="I24" s="125" t="s">
        <v>1112</v>
      </c>
      <c r="J24" s="197" t="s">
        <v>1771</v>
      </c>
      <c r="K24" s="170"/>
      <c r="L24" s="170"/>
      <c r="M24" s="170"/>
      <c r="N24" s="196"/>
      <c r="O24" s="121" t="s">
        <v>1111</v>
      </c>
      <c r="P24" s="121" t="s">
        <v>1</v>
      </c>
      <c r="Q24" s="120" t="s">
        <v>1110</v>
      </c>
      <c r="R24" s="219" t="str">
        <f t="shared" si="3"/>
        <v>◄</v>
      </c>
      <c r="S24" s="26" t="s">
        <v>1112</v>
      </c>
      <c r="T24" s="9"/>
      <c r="U24" s="219" t="str">
        <f t="shared" si="4"/>
        <v>◄</v>
      </c>
      <c r="V24" s="26" t="s">
        <v>1178</v>
      </c>
      <c r="W24" s="9"/>
      <c r="X24" s="220" t="str">
        <f t="shared" si="0"/>
        <v>◄</v>
      </c>
      <c r="Y24" s="10" t="str">
        <f t="shared" si="1"/>
        <v>◄</v>
      </c>
      <c r="Z24" s="9"/>
      <c r="AA24" s="9"/>
      <c r="AB24" s="221" t="str">
        <f t="shared" si="2"/>
        <v/>
      </c>
      <c r="AC24" s="118"/>
      <c r="AD24" s="118"/>
      <c r="AE24" s="118"/>
      <c r="AF24" s="118"/>
      <c r="AG24" s="118"/>
      <c r="AH24" s="118"/>
      <c r="AI24" s="118"/>
      <c r="AJ24" s="118"/>
      <c r="AK24" s="88"/>
    </row>
    <row r="25" spans="1:37" s="117" customFormat="1" ht="16.2" thickBot="1" x14ac:dyDescent="0.35">
      <c r="A25" s="128">
        <v>20</v>
      </c>
      <c r="B25" s="42">
        <v>37</v>
      </c>
      <c r="C25" s="42" t="s">
        <v>21</v>
      </c>
      <c r="D25" s="42">
        <v>38</v>
      </c>
      <c r="E25" s="172">
        <v>2009</v>
      </c>
      <c r="F25" s="195" t="s">
        <v>1206</v>
      </c>
      <c r="G25" s="127">
        <v>40054</v>
      </c>
      <c r="H25" s="126">
        <v>40056</v>
      </c>
      <c r="I25" s="125" t="s">
        <v>1109</v>
      </c>
      <c r="J25" s="197" t="s">
        <v>1772</v>
      </c>
      <c r="K25" s="170"/>
      <c r="L25" s="170"/>
      <c r="M25" s="170"/>
      <c r="N25" s="196"/>
      <c r="O25" s="121" t="s">
        <v>1108</v>
      </c>
      <c r="P25" s="121" t="s">
        <v>22</v>
      </c>
      <c r="Q25" s="120" t="s">
        <v>22</v>
      </c>
      <c r="R25" s="219" t="str">
        <f t="shared" si="3"/>
        <v>◄</v>
      </c>
      <c r="S25" s="26" t="s">
        <v>1109</v>
      </c>
      <c r="T25" s="9"/>
      <c r="U25" s="219" t="str">
        <f t="shared" si="4"/>
        <v>◄</v>
      </c>
      <c r="V25" s="26" t="s">
        <v>1179</v>
      </c>
      <c r="W25" s="9"/>
      <c r="X25" s="220" t="str">
        <f t="shared" si="0"/>
        <v>◄</v>
      </c>
      <c r="Y25" s="10" t="str">
        <f t="shared" si="1"/>
        <v>◄</v>
      </c>
      <c r="Z25" s="9"/>
      <c r="AA25" s="9"/>
      <c r="AB25" s="221" t="str">
        <f t="shared" si="2"/>
        <v/>
      </c>
      <c r="AC25" s="118"/>
      <c r="AD25" s="118"/>
      <c r="AE25" s="118"/>
      <c r="AF25" s="118"/>
      <c r="AG25" s="118"/>
      <c r="AH25" s="118"/>
      <c r="AI25" s="118"/>
      <c r="AJ25" s="118"/>
      <c r="AK25" s="88"/>
    </row>
    <row r="26" spans="1:37" s="117" customFormat="1" ht="16.2" thickBot="1" x14ac:dyDescent="0.35">
      <c r="A26" s="128">
        <v>21</v>
      </c>
      <c r="B26" s="42">
        <v>39</v>
      </c>
      <c r="C26" s="42" t="s">
        <v>21</v>
      </c>
      <c r="D26" s="42">
        <v>40</v>
      </c>
      <c r="E26" s="172">
        <v>2009</v>
      </c>
      <c r="F26" s="195" t="s">
        <v>1207</v>
      </c>
      <c r="G26" s="127">
        <v>40054</v>
      </c>
      <c r="H26" s="126">
        <v>40056</v>
      </c>
      <c r="I26" s="125" t="s">
        <v>1107</v>
      </c>
      <c r="J26" s="197" t="s">
        <v>1773</v>
      </c>
      <c r="K26" s="170"/>
      <c r="L26" s="170"/>
      <c r="M26" s="170"/>
      <c r="N26" s="196"/>
      <c r="O26" s="121" t="s">
        <v>1106</v>
      </c>
      <c r="P26" s="121" t="s">
        <v>1</v>
      </c>
      <c r="Q26" s="120" t="s">
        <v>1105</v>
      </c>
      <c r="R26" s="219" t="str">
        <f t="shared" si="3"/>
        <v>◄</v>
      </c>
      <c r="S26" s="26" t="s">
        <v>1107</v>
      </c>
      <c r="T26" s="9"/>
      <c r="U26" s="219" t="str">
        <f t="shared" si="4"/>
        <v>◄</v>
      </c>
      <c r="V26" s="26" t="s">
        <v>1180</v>
      </c>
      <c r="W26" s="9"/>
      <c r="X26" s="220" t="str">
        <f t="shared" si="0"/>
        <v>◄</v>
      </c>
      <c r="Y26" s="10" t="str">
        <f t="shared" si="1"/>
        <v>◄</v>
      </c>
      <c r="Z26" s="9"/>
      <c r="AA26" s="9"/>
      <c r="AB26" s="221" t="str">
        <f t="shared" si="2"/>
        <v/>
      </c>
      <c r="AC26" s="118"/>
      <c r="AD26" s="118"/>
      <c r="AE26" s="118"/>
      <c r="AF26" s="118"/>
      <c r="AG26" s="118"/>
      <c r="AH26" s="118"/>
      <c r="AI26" s="118"/>
      <c r="AJ26" s="118"/>
      <c r="AK26" s="88"/>
    </row>
    <row r="27" spans="1:37" s="117" customFormat="1" ht="16.2" thickBot="1" x14ac:dyDescent="0.35">
      <c r="A27" s="128">
        <v>22</v>
      </c>
      <c r="B27" s="42">
        <v>41</v>
      </c>
      <c r="C27" s="42" t="s">
        <v>21</v>
      </c>
      <c r="D27" s="42">
        <v>42</v>
      </c>
      <c r="E27" s="172">
        <v>2009</v>
      </c>
      <c r="F27" s="195" t="s">
        <v>1208</v>
      </c>
      <c r="G27" s="127">
        <v>40075</v>
      </c>
      <c r="H27" s="126">
        <v>40077</v>
      </c>
      <c r="I27" s="125" t="s">
        <v>1104</v>
      </c>
      <c r="J27" s="197" t="s">
        <v>1774</v>
      </c>
      <c r="K27" s="170"/>
      <c r="L27" s="170"/>
      <c r="M27" s="170"/>
      <c r="N27" s="196"/>
      <c r="O27" s="121" t="s">
        <v>1103</v>
      </c>
      <c r="P27" s="121" t="s">
        <v>22</v>
      </c>
      <c r="Q27" s="120" t="s">
        <v>22</v>
      </c>
      <c r="R27" s="219" t="str">
        <f t="shared" si="3"/>
        <v>◄</v>
      </c>
      <c r="S27" s="26" t="s">
        <v>1104</v>
      </c>
      <c r="T27" s="9"/>
      <c r="U27" s="219" t="str">
        <f t="shared" si="4"/>
        <v>◄</v>
      </c>
      <c r="V27" s="26" t="s">
        <v>1181</v>
      </c>
      <c r="W27" s="9"/>
      <c r="X27" s="220" t="str">
        <f t="shared" si="0"/>
        <v>◄</v>
      </c>
      <c r="Y27" s="10" t="str">
        <f t="shared" si="1"/>
        <v>◄</v>
      </c>
      <c r="Z27" s="9"/>
      <c r="AA27" s="9"/>
      <c r="AB27" s="221" t="str">
        <f t="shared" si="2"/>
        <v/>
      </c>
      <c r="AC27" s="118"/>
      <c r="AD27" s="118"/>
      <c r="AE27" s="118"/>
      <c r="AF27" s="118"/>
      <c r="AG27" s="118"/>
      <c r="AH27" s="118"/>
      <c r="AI27" s="118"/>
      <c r="AJ27" s="118"/>
      <c r="AK27" s="88"/>
    </row>
    <row r="28" spans="1:37" s="117" customFormat="1" ht="16.2" thickBot="1" x14ac:dyDescent="0.35">
      <c r="A28" s="128">
        <v>23</v>
      </c>
      <c r="B28" s="42">
        <v>43</v>
      </c>
      <c r="C28" s="198" t="s">
        <v>21</v>
      </c>
      <c r="D28" s="198">
        <v>43</v>
      </c>
      <c r="E28" s="172">
        <v>2009</v>
      </c>
      <c r="F28" s="195" t="s">
        <v>1209</v>
      </c>
      <c r="G28" s="127">
        <v>40075</v>
      </c>
      <c r="H28" s="126">
        <v>40077</v>
      </c>
      <c r="I28" s="125" t="s">
        <v>1102</v>
      </c>
      <c r="J28" s="197" t="s">
        <v>1775</v>
      </c>
      <c r="K28" s="170"/>
      <c r="L28" s="170"/>
      <c r="M28" s="170"/>
      <c r="N28" s="196"/>
      <c r="O28" s="121" t="s">
        <v>1101</v>
      </c>
      <c r="P28" s="121" t="s">
        <v>1</v>
      </c>
      <c r="Q28" s="120" t="s">
        <v>1100</v>
      </c>
      <c r="R28" s="219" t="str">
        <f t="shared" si="3"/>
        <v>◄</v>
      </c>
      <c r="S28" s="26" t="s">
        <v>1102</v>
      </c>
      <c r="T28" s="9"/>
      <c r="U28" s="219" t="str">
        <f t="shared" si="4"/>
        <v>◄</v>
      </c>
      <c r="V28" s="26" t="s">
        <v>1182</v>
      </c>
      <c r="W28" s="9"/>
      <c r="X28" s="220" t="str">
        <f t="shared" si="0"/>
        <v>◄</v>
      </c>
      <c r="Y28" s="10" t="str">
        <f t="shared" si="1"/>
        <v>◄</v>
      </c>
      <c r="Z28" s="9"/>
      <c r="AA28" s="9"/>
      <c r="AB28" s="221" t="str">
        <f t="shared" si="2"/>
        <v/>
      </c>
      <c r="AC28" s="118"/>
      <c r="AD28" s="118"/>
      <c r="AE28" s="118"/>
      <c r="AF28" s="118"/>
      <c r="AG28" s="118"/>
      <c r="AH28" s="118"/>
      <c r="AI28" s="118"/>
      <c r="AJ28" s="118"/>
      <c r="AK28" s="88"/>
    </row>
    <row r="29" spans="1:37" s="117" customFormat="1" ht="16.2" thickBot="1" x14ac:dyDescent="0.35">
      <c r="A29" s="128">
        <v>24</v>
      </c>
      <c r="B29" s="42">
        <v>44</v>
      </c>
      <c r="C29" s="42" t="s">
        <v>21</v>
      </c>
      <c r="D29" s="42">
        <v>45</v>
      </c>
      <c r="E29" s="172">
        <v>2009</v>
      </c>
      <c r="F29" s="195" t="s">
        <v>1210</v>
      </c>
      <c r="G29" s="127">
        <v>40075</v>
      </c>
      <c r="H29" s="126">
        <v>40077</v>
      </c>
      <c r="I29" s="125" t="s">
        <v>1099</v>
      </c>
      <c r="J29" s="197" t="s">
        <v>1776</v>
      </c>
      <c r="K29" s="170"/>
      <c r="L29" s="170"/>
      <c r="M29" s="170"/>
      <c r="N29" s="196"/>
      <c r="O29" s="121" t="s">
        <v>1098</v>
      </c>
      <c r="P29" s="121" t="s">
        <v>1</v>
      </c>
      <c r="Q29" s="120" t="s">
        <v>1097</v>
      </c>
      <c r="R29" s="219" t="str">
        <f t="shared" si="3"/>
        <v>◄</v>
      </c>
      <c r="S29" s="26" t="s">
        <v>1099</v>
      </c>
      <c r="T29" s="9"/>
      <c r="U29" s="219" t="str">
        <f t="shared" si="4"/>
        <v>◄</v>
      </c>
      <c r="V29" s="26" t="s">
        <v>1183</v>
      </c>
      <c r="W29" s="9"/>
      <c r="X29" s="220" t="str">
        <f t="shared" si="0"/>
        <v>◄</v>
      </c>
      <c r="Y29" s="10" t="str">
        <f t="shared" si="1"/>
        <v>◄</v>
      </c>
      <c r="Z29" s="9"/>
      <c r="AA29" s="9"/>
      <c r="AB29" s="221" t="str">
        <f t="shared" si="2"/>
        <v/>
      </c>
      <c r="AC29" s="118"/>
      <c r="AD29" s="118"/>
      <c r="AE29" s="118"/>
      <c r="AF29" s="118"/>
      <c r="AG29" s="118"/>
      <c r="AH29" s="118"/>
      <c r="AI29" s="118"/>
      <c r="AJ29" s="118"/>
      <c r="AK29" s="88"/>
    </row>
    <row r="30" spans="1:37" s="117" customFormat="1" ht="16.2" thickBot="1" x14ac:dyDescent="0.35">
      <c r="A30" s="128">
        <v>25</v>
      </c>
      <c r="B30" s="42">
        <v>46</v>
      </c>
      <c r="C30" s="42" t="s">
        <v>21</v>
      </c>
      <c r="D30" s="42">
        <v>47</v>
      </c>
      <c r="E30" s="172">
        <v>2009</v>
      </c>
      <c r="F30" s="195" t="s">
        <v>1211</v>
      </c>
      <c r="G30" s="127">
        <v>40091</v>
      </c>
      <c r="H30" s="126">
        <v>40093</v>
      </c>
      <c r="I30" s="125" t="s">
        <v>1096</v>
      </c>
      <c r="J30" s="197" t="s">
        <v>1777</v>
      </c>
      <c r="K30" s="170"/>
      <c r="L30" s="170"/>
      <c r="M30" s="170"/>
      <c r="N30" s="196"/>
      <c r="O30" s="121" t="s">
        <v>1095</v>
      </c>
      <c r="P30" s="121" t="s">
        <v>22</v>
      </c>
      <c r="Q30" s="120" t="s">
        <v>22</v>
      </c>
      <c r="R30" s="219" t="str">
        <f t="shared" si="3"/>
        <v>◄</v>
      </c>
      <c r="S30" s="26" t="s">
        <v>1096</v>
      </c>
      <c r="T30" s="9"/>
      <c r="U30" s="219" t="str">
        <f t="shared" si="4"/>
        <v>◄</v>
      </c>
      <c r="V30" s="26" t="s">
        <v>1184</v>
      </c>
      <c r="W30" s="9"/>
      <c r="X30" s="220" t="str">
        <f t="shared" si="0"/>
        <v>◄</v>
      </c>
      <c r="Y30" s="10" t="str">
        <f t="shared" si="1"/>
        <v>◄</v>
      </c>
      <c r="Z30" s="9"/>
      <c r="AA30" s="9"/>
      <c r="AB30" s="221" t="str">
        <f t="shared" si="2"/>
        <v/>
      </c>
      <c r="AC30" s="118"/>
      <c r="AD30" s="118"/>
      <c r="AE30" s="118"/>
      <c r="AF30" s="118"/>
      <c r="AG30" s="118"/>
      <c r="AH30" s="118"/>
      <c r="AI30" s="118"/>
      <c r="AJ30" s="118"/>
      <c r="AK30" s="88"/>
    </row>
    <row r="31" spans="1:37" s="117" customFormat="1" ht="16.2" thickBot="1" x14ac:dyDescent="0.35">
      <c r="A31" s="128">
        <v>26</v>
      </c>
      <c r="B31" s="42">
        <v>48</v>
      </c>
      <c r="C31" s="198" t="s">
        <v>21</v>
      </c>
      <c r="D31" s="198">
        <v>48</v>
      </c>
      <c r="E31" s="172">
        <v>2009</v>
      </c>
      <c r="F31" s="195" t="s">
        <v>1212</v>
      </c>
      <c r="G31" s="127">
        <v>40091</v>
      </c>
      <c r="H31" s="126">
        <v>40093</v>
      </c>
      <c r="I31" s="125" t="s">
        <v>1094</v>
      </c>
      <c r="J31" s="197" t="s">
        <v>1778</v>
      </c>
      <c r="K31" s="170"/>
      <c r="L31" s="170"/>
      <c r="M31" s="170"/>
      <c r="N31" s="196"/>
      <c r="O31" s="121" t="s">
        <v>1093</v>
      </c>
      <c r="P31" s="121" t="s">
        <v>1</v>
      </c>
      <c r="Q31" s="120" t="s">
        <v>1092</v>
      </c>
      <c r="R31" s="219" t="str">
        <f t="shared" si="3"/>
        <v>◄</v>
      </c>
      <c r="S31" s="26" t="s">
        <v>1094</v>
      </c>
      <c r="T31" s="9"/>
      <c r="U31" s="219" t="str">
        <f t="shared" si="4"/>
        <v>◄</v>
      </c>
      <c r="V31" s="26" t="s">
        <v>1185</v>
      </c>
      <c r="W31" s="9"/>
      <c r="X31" s="220" t="str">
        <f t="shared" si="0"/>
        <v>◄</v>
      </c>
      <c r="Y31" s="10" t="str">
        <f t="shared" si="1"/>
        <v>◄</v>
      </c>
      <c r="Z31" s="9"/>
      <c r="AA31" s="9"/>
      <c r="AB31" s="221" t="str">
        <f t="shared" si="2"/>
        <v/>
      </c>
      <c r="AC31" s="118"/>
      <c r="AD31" s="118"/>
      <c r="AE31" s="118"/>
      <c r="AF31" s="118"/>
      <c r="AG31" s="118"/>
      <c r="AH31" s="118"/>
      <c r="AI31" s="118"/>
      <c r="AJ31" s="118"/>
      <c r="AK31" s="88"/>
    </row>
    <row r="32" spans="1:37" s="117" customFormat="1" ht="16.2" thickBot="1" x14ac:dyDescent="0.35">
      <c r="A32" s="128" t="s">
        <v>1091</v>
      </c>
      <c r="B32" s="42">
        <v>49</v>
      </c>
      <c r="C32" s="42" t="s">
        <v>21</v>
      </c>
      <c r="D32" s="42">
        <v>50</v>
      </c>
      <c r="E32" s="172">
        <v>2009</v>
      </c>
      <c r="F32" s="195" t="s">
        <v>1213</v>
      </c>
      <c r="G32" s="127">
        <v>40091</v>
      </c>
      <c r="H32" s="126">
        <v>40093</v>
      </c>
      <c r="I32" s="125" t="s">
        <v>1090</v>
      </c>
      <c r="J32" s="197" t="s">
        <v>1779</v>
      </c>
      <c r="K32" s="170"/>
      <c r="L32" s="170"/>
      <c r="M32" s="170"/>
      <c r="N32" s="196"/>
      <c r="O32" s="121" t="s">
        <v>1089</v>
      </c>
      <c r="P32" s="121" t="s">
        <v>22</v>
      </c>
      <c r="Q32" s="120" t="s">
        <v>22</v>
      </c>
      <c r="R32" s="219" t="str">
        <f t="shared" si="3"/>
        <v>◄</v>
      </c>
      <c r="S32" s="26" t="s">
        <v>1090</v>
      </c>
      <c r="T32" s="9"/>
      <c r="U32" s="219" t="str">
        <f t="shared" si="4"/>
        <v>◄</v>
      </c>
      <c r="V32" s="26" t="s">
        <v>1186</v>
      </c>
      <c r="W32" s="9"/>
      <c r="X32" s="220" t="str">
        <f t="shared" si="0"/>
        <v>◄</v>
      </c>
      <c r="Y32" s="10" t="str">
        <f t="shared" si="1"/>
        <v>◄</v>
      </c>
      <c r="Z32" s="9"/>
      <c r="AA32" s="9"/>
      <c r="AB32" s="221" t="str">
        <f t="shared" si="2"/>
        <v/>
      </c>
      <c r="AC32" s="118"/>
      <c r="AD32" s="118"/>
      <c r="AE32" s="118"/>
      <c r="AF32" s="118"/>
      <c r="AG32" s="118"/>
      <c r="AH32" s="118"/>
      <c r="AI32" s="118"/>
      <c r="AJ32" s="118"/>
      <c r="AK32" s="88"/>
    </row>
    <row r="33" spans="1:37" s="117" customFormat="1" ht="16.2" thickBot="1" x14ac:dyDescent="0.35">
      <c r="A33" s="128" t="s">
        <v>1088</v>
      </c>
      <c r="B33" s="42">
        <v>51</v>
      </c>
      <c r="C33" s="42" t="s">
        <v>21</v>
      </c>
      <c r="D33" s="42">
        <v>52</v>
      </c>
      <c r="E33" s="172">
        <v>2009</v>
      </c>
      <c r="F33" s="195" t="s">
        <v>1214</v>
      </c>
      <c r="G33" s="127">
        <v>40091</v>
      </c>
      <c r="H33" s="126">
        <v>40093</v>
      </c>
      <c r="I33" s="125" t="s">
        <v>1087</v>
      </c>
      <c r="J33" s="197" t="s">
        <v>1780</v>
      </c>
      <c r="K33" s="170"/>
      <c r="L33" s="170"/>
      <c r="M33" s="170"/>
      <c r="N33" s="196"/>
      <c r="O33" s="121" t="s">
        <v>1086</v>
      </c>
      <c r="P33" s="121" t="s">
        <v>22</v>
      </c>
      <c r="Q33" s="120" t="s">
        <v>22</v>
      </c>
      <c r="R33" s="219" t="str">
        <f t="shared" si="3"/>
        <v>◄</v>
      </c>
      <c r="S33" s="26" t="s">
        <v>1087</v>
      </c>
      <c r="T33" s="9"/>
      <c r="U33" s="219" t="str">
        <f t="shared" si="4"/>
        <v>◄</v>
      </c>
      <c r="V33" s="26" t="s">
        <v>1187</v>
      </c>
      <c r="W33" s="9"/>
      <c r="X33" s="220" t="str">
        <f t="shared" si="0"/>
        <v>◄</v>
      </c>
      <c r="Y33" s="10" t="str">
        <f t="shared" si="1"/>
        <v>◄</v>
      </c>
      <c r="Z33" s="9"/>
      <c r="AA33" s="9"/>
      <c r="AB33" s="221" t="str">
        <f t="shared" si="2"/>
        <v/>
      </c>
      <c r="AC33" s="118"/>
      <c r="AD33" s="118"/>
      <c r="AE33" s="118"/>
      <c r="AF33" s="118"/>
      <c r="AG33" s="118"/>
      <c r="AH33" s="118"/>
      <c r="AI33" s="118"/>
      <c r="AJ33" s="118"/>
      <c r="AK33" s="88"/>
    </row>
    <row r="34" spans="1:37" s="117" customFormat="1" ht="16.2" thickBot="1" x14ac:dyDescent="0.35">
      <c r="A34" s="128">
        <v>27</v>
      </c>
      <c r="B34" s="42">
        <v>53</v>
      </c>
      <c r="C34" s="198" t="s">
        <v>21</v>
      </c>
      <c r="D34" s="198">
        <v>53</v>
      </c>
      <c r="E34" s="172">
        <v>2009</v>
      </c>
      <c r="F34" s="195" t="s">
        <v>1215</v>
      </c>
      <c r="G34" s="127">
        <v>40117</v>
      </c>
      <c r="H34" s="126">
        <v>40119</v>
      </c>
      <c r="I34" s="125" t="s">
        <v>1085</v>
      </c>
      <c r="J34" s="197" t="s">
        <v>1781</v>
      </c>
      <c r="K34" s="170"/>
      <c r="L34" s="170"/>
      <c r="M34" s="170"/>
      <c r="N34" s="196"/>
      <c r="O34" s="121" t="s">
        <v>1084</v>
      </c>
      <c r="P34" s="121" t="s">
        <v>1</v>
      </c>
      <c r="Q34" s="120" t="s">
        <v>1083</v>
      </c>
      <c r="R34" s="219" t="str">
        <f t="shared" si="3"/>
        <v>◄</v>
      </c>
      <c r="S34" s="26" t="s">
        <v>1085</v>
      </c>
      <c r="T34" s="9"/>
      <c r="U34" s="219" t="str">
        <f t="shared" si="4"/>
        <v>◄</v>
      </c>
      <c r="V34" s="26" t="s">
        <v>1188</v>
      </c>
      <c r="W34" s="9"/>
      <c r="X34" s="220" t="str">
        <f t="shared" si="0"/>
        <v>◄</v>
      </c>
      <c r="Y34" s="10" t="str">
        <f t="shared" si="1"/>
        <v>◄</v>
      </c>
      <c r="Z34" s="9"/>
      <c r="AA34" s="9"/>
      <c r="AB34" s="221" t="str">
        <f t="shared" si="2"/>
        <v/>
      </c>
      <c r="AC34" s="118"/>
      <c r="AD34" s="118"/>
      <c r="AE34" s="118"/>
      <c r="AF34" s="118"/>
      <c r="AG34" s="118"/>
      <c r="AH34" s="118"/>
      <c r="AI34" s="118"/>
      <c r="AJ34" s="118"/>
      <c r="AK34" s="88"/>
    </row>
    <row r="35" spans="1:37" s="117" customFormat="1" ht="16.2" thickBot="1" x14ac:dyDescent="0.35">
      <c r="A35" s="128">
        <v>28</v>
      </c>
      <c r="B35" s="42">
        <v>54</v>
      </c>
      <c r="C35" s="198" t="s">
        <v>21</v>
      </c>
      <c r="D35" s="198">
        <v>54</v>
      </c>
      <c r="E35" s="172">
        <v>2009</v>
      </c>
      <c r="F35" s="195" t="s">
        <v>1216</v>
      </c>
      <c r="G35" s="127">
        <v>40117</v>
      </c>
      <c r="H35" s="126">
        <v>40119</v>
      </c>
      <c r="I35" s="125" t="s">
        <v>1082</v>
      </c>
      <c r="J35" s="197" t="s">
        <v>1782</v>
      </c>
      <c r="K35" s="170"/>
      <c r="L35" s="170"/>
      <c r="M35" s="170"/>
      <c r="N35" s="196"/>
      <c r="O35" s="121" t="s">
        <v>1081</v>
      </c>
      <c r="P35" s="121" t="s">
        <v>1</v>
      </c>
      <c r="Q35" s="120" t="s">
        <v>1080</v>
      </c>
      <c r="R35" s="219" t="str">
        <f t="shared" si="3"/>
        <v>◄</v>
      </c>
      <c r="S35" s="26" t="s">
        <v>1082</v>
      </c>
      <c r="T35" s="9"/>
      <c r="U35" s="219" t="str">
        <f t="shared" si="4"/>
        <v>◄</v>
      </c>
      <c r="V35" s="26" t="s">
        <v>1189</v>
      </c>
      <c r="W35" s="9"/>
      <c r="X35" s="220" t="str">
        <f t="shared" si="0"/>
        <v>◄</v>
      </c>
      <c r="Y35" s="10" t="str">
        <f t="shared" si="1"/>
        <v>◄</v>
      </c>
      <c r="Z35" s="9"/>
      <c r="AA35" s="9"/>
      <c r="AB35" s="221" t="str">
        <f t="shared" si="2"/>
        <v/>
      </c>
      <c r="AC35" s="118"/>
      <c r="AD35" s="118"/>
      <c r="AE35" s="118"/>
      <c r="AF35" s="118"/>
      <c r="AG35" s="118"/>
      <c r="AH35" s="118"/>
      <c r="AI35" s="118"/>
      <c r="AJ35" s="118"/>
      <c r="AK35" s="88"/>
    </row>
    <row r="36" spans="1:37" s="117" customFormat="1" ht="19.2" customHeight="1" thickBot="1" x14ac:dyDescent="0.35">
      <c r="A36" s="128">
        <v>29</v>
      </c>
      <c r="B36" s="42">
        <v>55</v>
      </c>
      <c r="C36" s="42" t="s">
        <v>21</v>
      </c>
      <c r="D36" s="42">
        <v>56</v>
      </c>
      <c r="E36" s="172">
        <v>2009</v>
      </c>
      <c r="F36" s="195" t="s">
        <v>1217</v>
      </c>
      <c r="G36" s="127">
        <v>40117</v>
      </c>
      <c r="H36" s="126">
        <v>40119</v>
      </c>
      <c r="I36" s="125" t="s">
        <v>1079</v>
      </c>
      <c r="J36" s="197" t="s">
        <v>1783</v>
      </c>
      <c r="K36" s="170"/>
      <c r="L36" s="170"/>
      <c r="M36" s="170"/>
      <c r="N36" s="196"/>
      <c r="O36" s="121" t="s">
        <v>1077</v>
      </c>
      <c r="P36" s="121" t="s">
        <v>1</v>
      </c>
      <c r="Q36" s="120" t="s">
        <v>1076</v>
      </c>
      <c r="R36" s="219" t="str">
        <f t="shared" si="3"/>
        <v>◄</v>
      </c>
      <c r="S36" s="26" t="s">
        <v>1079</v>
      </c>
      <c r="T36" s="9"/>
      <c r="U36" s="219" t="str">
        <f t="shared" si="4"/>
        <v>◄</v>
      </c>
      <c r="V36" s="26" t="s">
        <v>1190</v>
      </c>
      <c r="W36" s="9"/>
      <c r="X36" s="220" t="str">
        <f t="shared" si="0"/>
        <v>◄</v>
      </c>
      <c r="Y36" s="10" t="str">
        <f t="shared" si="1"/>
        <v>◄</v>
      </c>
      <c r="Z36" s="9"/>
      <c r="AA36" s="9"/>
      <c r="AB36" s="221" t="str">
        <f t="shared" si="2"/>
        <v/>
      </c>
      <c r="AC36" s="118"/>
      <c r="AD36" s="118"/>
      <c r="AE36" s="118"/>
      <c r="AF36" s="118"/>
      <c r="AG36" s="118"/>
      <c r="AH36" s="118"/>
      <c r="AI36" s="118"/>
      <c r="AJ36" s="118"/>
      <c r="AK36" s="88"/>
    </row>
    <row r="37" spans="1:37" s="117" customFormat="1" ht="19.2" customHeight="1" thickBot="1" x14ac:dyDescent="0.35">
      <c r="A37" s="194">
        <v>29</v>
      </c>
      <c r="B37" s="193">
        <v>55</v>
      </c>
      <c r="C37" s="239"/>
      <c r="D37" s="239"/>
      <c r="E37" s="21">
        <v>2009</v>
      </c>
      <c r="F37" s="191" t="s">
        <v>1217</v>
      </c>
      <c r="G37" s="190">
        <v>40117</v>
      </c>
      <c r="H37" s="190">
        <v>40119</v>
      </c>
      <c r="I37" s="125" t="s">
        <v>1078</v>
      </c>
      <c r="J37" s="240" t="s">
        <v>1783</v>
      </c>
      <c r="K37" s="241"/>
      <c r="L37" s="241"/>
      <c r="M37" s="241"/>
      <c r="N37" s="242"/>
      <c r="O37" s="120" t="s">
        <v>1077</v>
      </c>
      <c r="P37" s="121" t="s">
        <v>1</v>
      </c>
      <c r="Q37" s="120" t="s">
        <v>1076</v>
      </c>
      <c r="R37" s="222" t="str">
        <f t="shared" si="3"/>
        <v>◄</v>
      </c>
      <c r="S37" s="26" t="s">
        <v>1078</v>
      </c>
      <c r="T37" s="223"/>
      <c r="U37" s="25"/>
      <c r="V37" s="25"/>
      <c r="W37" s="25"/>
      <c r="X37" s="224" t="str">
        <f t="shared" si="0"/>
        <v>◄</v>
      </c>
      <c r="Y37" s="225" t="str">
        <f t="shared" si="1"/>
        <v>◄</v>
      </c>
      <c r="Z37" s="223"/>
      <c r="AA37" s="223"/>
      <c r="AB37" s="226" t="str">
        <f t="shared" si="2"/>
        <v/>
      </c>
      <c r="AC37" s="118"/>
      <c r="AD37" s="118"/>
      <c r="AE37" s="118"/>
      <c r="AF37" s="118"/>
      <c r="AG37" s="118"/>
      <c r="AH37" s="118"/>
      <c r="AI37" s="118"/>
      <c r="AJ37" s="118"/>
      <c r="AK37" s="88"/>
    </row>
    <row r="38" spans="1:37" x14ac:dyDescent="0.3">
      <c r="R38"/>
      <c r="T38"/>
      <c r="U38"/>
      <c r="W38"/>
    </row>
    <row r="39" spans="1:37" x14ac:dyDescent="0.3">
      <c r="R39"/>
      <c r="T39"/>
      <c r="U39"/>
      <c r="W39"/>
    </row>
    <row r="40" spans="1:37" x14ac:dyDescent="0.3">
      <c r="R40"/>
      <c r="T40"/>
      <c r="U40"/>
      <c r="W40"/>
    </row>
    <row r="41" spans="1:37" x14ac:dyDescent="0.3">
      <c r="R41"/>
      <c r="T41"/>
      <c r="U41"/>
      <c r="W41"/>
    </row>
    <row r="42" spans="1:37" x14ac:dyDescent="0.3">
      <c r="R42"/>
      <c r="T42"/>
      <c r="U42"/>
      <c r="W42"/>
    </row>
    <row r="43" spans="1:37" x14ac:dyDescent="0.3">
      <c r="R43"/>
      <c r="T43"/>
      <c r="U43"/>
      <c r="W43"/>
    </row>
    <row r="44" spans="1:37" x14ac:dyDescent="0.3">
      <c r="R44"/>
      <c r="T44"/>
      <c r="U44"/>
      <c r="W44"/>
    </row>
    <row r="45" spans="1:37" x14ac:dyDescent="0.3">
      <c r="R45"/>
      <c r="T45"/>
      <c r="U45"/>
      <c r="W45"/>
    </row>
    <row r="46" spans="1:37" x14ac:dyDescent="0.3">
      <c r="R46"/>
      <c r="T46"/>
      <c r="U46"/>
      <c r="W46"/>
    </row>
    <row r="47" spans="1:37" x14ac:dyDescent="0.3">
      <c r="R47"/>
      <c r="T47"/>
      <c r="U47"/>
      <c r="W47"/>
    </row>
    <row r="48" spans="1:37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  <row r="62" spans="18:23" x14ac:dyDescent="0.3">
      <c r="R62"/>
      <c r="T62"/>
      <c r="U62"/>
      <c r="W62"/>
    </row>
    <row r="63" spans="18:23" x14ac:dyDescent="0.3">
      <c r="R63"/>
      <c r="T63"/>
      <c r="U63"/>
      <c r="W63"/>
    </row>
  </sheetData>
  <sheetProtection sheet="1" objects="1" scenarios="1" autoFilter="0"/>
  <autoFilter ref="A1:AB63" xr:uid="{A9D00982-9537-4F39-B039-F6D07A80B88A}"/>
  <mergeCells count="12">
    <mergeCell ref="V2:W2"/>
    <mergeCell ref="S3:T3"/>
    <mergeCell ref="V3:W3"/>
    <mergeCell ref="Y2:AB2"/>
    <mergeCell ref="J4:N4"/>
    <mergeCell ref="S2:T2"/>
    <mergeCell ref="O4:Q4"/>
    <mergeCell ref="G3:H3"/>
    <mergeCell ref="J3:N3"/>
    <mergeCell ref="AA3:AB3"/>
    <mergeCell ref="O3:Q3"/>
    <mergeCell ref="Y3:Z3"/>
  </mergeCells>
  <conditionalFormatting sqref="I4">
    <cfRule type="containsText" dxfId="111" priority="446" operator="containsText" text="P.">
      <formula>NOT(ISERROR(SEARCH("P.",I4)))</formula>
    </cfRule>
    <cfRule type="containsText" dxfId="110" priority="420" operator="containsText" text="?missend">
      <formula>NOT(ISERROR(SEARCH("?missend",I4)))</formula>
    </cfRule>
    <cfRule type="containsText" dxfId="109" priority="421" operator="containsText" text=" -----">
      <formula>NOT(ISERROR(SEARCH(" -----",I4)))</formula>
    </cfRule>
    <cfRule type="containsText" dxfId="108" priority="444" operator="containsText" text="◙">
      <formula>NOT(ISERROR(SEARCH("◙",I4)))</formula>
    </cfRule>
    <cfRule type="containsText" dxfId="107" priority="445" operator="containsText" text=" -----">
      <formula>NOT(ISERROR(SEARCH(" -----",I4)))</formula>
    </cfRule>
  </conditionalFormatting>
  <conditionalFormatting sqref="I4:I37">
    <cfRule type="containsText" dxfId="106" priority="124" operator="containsText" text="◙">
      <formula>NOT(ISERROR(SEARCH("◙",I4)))</formula>
    </cfRule>
    <cfRule type="containsText" dxfId="105" priority="125" operator="containsText" text=" -----">
      <formula>NOT(ISERROR(SEARCH(" -----",I4)))</formula>
    </cfRule>
    <cfRule type="containsText" dxfId="104" priority="126" operator="containsText" text="P.">
      <formula>NOT(ISERROR(SEARCH("P.",I4)))</formula>
    </cfRule>
  </conditionalFormatting>
  <conditionalFormatting sqref="I5:I37">
    <cfRule type="containsText" dxfId="103" priority="115" operator="containsText" text=" -----">
      <formula>NOT(ISERROR(SEARCH(" -----",I5)))</formula>
    </cfRule>
    <cfRule type="containsText" dxfId="102" priority="114" operator="containsText" text="?missend">
      <formula>NOT(ISERROR(SEARCH("?missend",I5)))</formula>
    </cfRule>
  </conditionalFormatting>
  <conditionalFormatting sqref="L7">
    <cfRule type="containsText" dxfId="101" priority="122" operator="containsText" text=" -----">
      <formula>NOT(ISERROR(SEARCH(" -----",L7)))</formula>
    </cfRule>
    <cfRule type="containsText" dxfId="100" priority="123" operator="containsText" text="P.">
      <formula>NOT(ISERROR(SEARCH("P.",L7)))</formula>
    </cfRule>
    <cfRule type="containsText" dxfId="99" priority="120" operator="containsText" text=" -----">
      <formula>NOT(ISERROR(SEARCH(" -----",L7)))</formula>
    </cfRule>
    <cfRule type="containsText" dxfId="98" priority="119" operator="containsText" text="?missend">
      <formula>NOT(ISERROR(SEARCH("?missend",L7)))</formula>
    </cfRule>
    <cfRule type="containsText" dxfId="97" priority="121" operator="containsText" text="◙">
      <formula>NOT(ISERROR(SEARCH("◙",L7)))</formula>
    </cfRule>
    <cfRule type="containsText" dxfId="96" priority="118" operator="containsText" text="P.">
      <formula>NOT(ISERROR(SEARCH("P.",L7)))</formula>
    </cfRule>
    <cfRule type="containsText" dxfId="95" priority="117" operator="containsText" text=" -----">
      <formula>NOT(ISERROR(SEARCH(" -----",L7)))</formula>
    </cfRule>
    <cfRule type="containsText" dxfId="94" priority="116" operator="containsText" text="◙">
      <formula>NOT(ISERROR(SEARCH("◙",L7)))</formula>
    </cfRule>
  </conditionalFormatting>
  <conditionalFormatting sqref="P5:Q37">
    <cfRule type="containsBlanks" dxfId="93" priority="113">
      <formula>LEN(TRIM(P5))=0</formula>
    </cfRule>
  </conditionalFormatting>
  <conditionalFormatting sqref="S4">
    <cfRule type="containsText" dxfId="92" priority="76" operator="containsText" text=" -----">
      <formula>NOT(ISERROR(SEARCH(" -----",S4)))</formula>
    </cfRule>
    <cfRule type="containsText" dxfId="91" priority="79" operator="containsText" text=" -----">
      <formula>NOT(ISERROR(SEARCH(" -----",S4)))</formula>
    </cfRule>
    <cfRule type="containsText" dxfId="90" priority="78" operator="containsText" text="?missend">
      <formula>NOT(ISERROR(SEARCH("?missend",S4)))</formula>
    </cfRule>
    <cfRule type="containsText" dxfId="89" priority="77" operator="containsText" text="P.">
      <formula>NOT(ISERROR(SEARCH("P.",S4)))</formula>
    </cfRule>
    <cfRule type="containsText" dxfId="88" priority="75" operator="containsText" text="◙">
      <formula>NOT(ISERROR(SEARCH("◙",S4)))</formula>
    </cfRule>
  </conditionalFormatting>
  <conditionalFormatting sqref="S4:S37">
    <cfRule type="containsText" dxfId="87" priority="82" operator="containsText" text="P.">
      <formula>NOT(ISERROR(SEARCH("P.",S4)))</formula>
    </cfRule>
    <cfRule type="containsText" dxfId="86" priority="81" operator="containsText" text=" -----">
      <formula>NOT(ISERROR(SEARCH(" -----",S4)))</formula>
    </cfRule>
    <cfRule type="containsText" dxfId="85" priority="80" operator="containsText" text="◙">
      <formula>NOT(ISERROR(SEARCH("◙",S4)))</formula>
    </cfRule>
  </conditionalFormatting>
  <conditionalFormatting sqref="S5:S37">
    <cfRule type="containsText" dxfId="84" priority="109" operator="containsText" text="◙">
      <formula>NOT(ISERROR(SEARCH("◙",S5)))</formula>
    </cfRule>
    <cfRule type="containsText" dxfId="83" priority="108" operator="containsText" text=" -----">
      <formula>NOT(ISERROR(SEARCH(" -----",S5)))</formula>
    </cfRule>
    <cfRule type="containsText" dxfId="82" priority="111" operator="containsText" text=" -----">
      <formula>NOT(ISERROR(SEARCH(" -----",S5)))</formula>
    </cfRule>
    <cfRule type="containsText" dxfId="81" priority="107" operator="containsText" text="?FDS-">
      <formula>NOT(ISERROR(SEARCH("?FDS-",S5)))</formula>
    </cfRule>
    <cfRule type="containsText" dxfId="80" priority="110" operator="containsText" text="P.">
      <formula>NOT(ISERROR(SEARCH("P.",S5)))</formula>
    </cfRule>
  </conditionalFormatting>
  <conditionalFormatting sqref="U6">
    <cfRule type="containsText" dxfId="79" priority="7" operator="containsText" text=" -----">
      <formula>NOT(ISERROR(SEARCH(" -----",U6)))</formula>
    </cfRule>
    <cfRule type="containsText" dxfId="78" priority="6" operator="containsText" text="P.">
      <formula>NOT(ISERROR(SEARCH("P.",U6)))</formula>
    </cfRule>
    <cfRule type="containsText" dxfId="77" priority="5" operator="containsText" text="◙">
      <formula>NOT(ISERROR(SEARCH("◙",U6)))</formula>
    </cfRule>
    <cfRule type="containsText" dxfId="76" priority="4" operator="containsText" text=" -----">
      <formula>NOT(ISERROR(SEARCH(" -----",U6)))</formula>
    </cfRule>
    <cfRule type="containsText" dxfId="75" priority="3" operator="containsText" text="?FDS-">
      <formula>NOT(ISERROR(SEARCH("?FDS-",U6)))</formula>
    </cfRule>
    <cfRule type="containsText" dxfId="74" priority="9" operator="containsText" text=" -----">
      <formula>NOT(ISERROR(SEARCH(" -----",U6)))</formula>
    </cfRule>
    <cfRule type="containsText" dxfId="73" priority="8" operator="containsText" text="◙">
      <formula>NOT(ISERROR(SEARCH("◙",U6)))</formula>
    </cfRule>
    <cfRule type="containsText" dxfId="72" priority="10" operator="containsText" text="P.">
      <formula>NOT(ISERROR(SEARCH("P.",U6)))</formula>
    </cfRule>
  </conditionalFormatting>
  <conditionalFormatting sqref="U37">
    <cfRule type="containsText" dxfId="71" priority="27" operator="containsText" text="?FDS-">
      <formula>NOT(ISERROR(SEARCH("?FDS-",U37)))</formula>
    </cfRule>
    <cfRule type="containsText" dxfId="70" priority="28" operator="containsText" text=" -----">
      <formula>NOT(ISERROR(SEARCH(" -----",U37)))</formula>
    </cfRule>
    <cfRule type="containsText" dxfId="69" priority="31" operator="containsText" text=" -----">
      <formula>NOT(ISERROR(SEARCH(" -----",U37)))</formula>
    </cfRule>
    <cfRule type="containsText" dxfId="68" priority="32" operator="containsText" text="◙">
      <formula>NOT(ISERROR(SEARCH("◙",U37)))</formula>
    </cfRule>
    <cfRule type="containsText" dxfId="67" priority="33" operator="containsText" text=" -----">
      <formula>NOT(ISERROR(SEARCH(" -----",U37)))</formula>
    </cfRule>
    <cfRule type="containsText" dxfId="66" priority="34" operator="containsText" text="P.">
      <formula>NOT(ISERROR(SEARCH("P.",U37)))</formula>
    </cfRule>
    <cfRule type="containsText" dxfId="65" priority="29" operator="containsText" text="◙">
      <formula>NOT(ISERROR(SEARCH("◙",U37)))</formula>
    </cfRule>
    <cfRule type="containsText" dxfId="64" priority="30" operator="containsText" text="P.">
      <formula>NOT(ISERROR(SEARCH("P.",U37)))</formula>
    </cfRule>
  </conditionalFormatting>
  <conditionalFormatting sqref="V4">
    <cfRule type="containsText" dxfId="63" priority="67" operator="containsText" text="◙">
      <formula>NOT(ISERROR(SEARCH("◙",V4)))</formula>
    </cfRule>
    <cfRule type="containsText" dxfId="62" priority="68" operator="containsText" text=" -----">
      <formula>NOT(ISERROR(SEARCH(" -----",V4)))</formula>
    </cfRule>
    <cfRule type="containsText" dxfId="61" priority="69" operator="containsText" text="P.">
      <formula>NOT(ISERROR(SEARCH("P.",V4)))</formula>
    </cfRule>
    <cfRule type="containsText" dxfId="60" priority="70" operator="containsText" text="?missend">
      <formula>NOT(ISERROR(SEARCH("?missend",V4)))</formula>
    </cfRule>
    <cfRule type="containsText" dxfId="59" priority="71" operator="containsText" text=" -----">
      <formula>NOT(ISERROR(SEARCH(" -----",V4)))</formula>
    </cfRule>
    <cfRule type="containsText" dxfId="58" priority="72" operator="containsText" text="◙">
      <formula>NOT(ISERROR(SEARCH("◙",V4)))</formula>
    </cfRule>
    <cfRule type="containsText" dxfId="57" priority="74" operator="containsText" text="P.">
      <formula>NOT(ISERROR(SEARCH("P.",V4)))</formula>
    </cfRule>
  </conditionalFormatting>
  <conditionalFormatting sqref="V4:V5">
    <cfRule type="containsText" dxfId="56" priority="73" operator="containsText" text=" -----">
      <formula>NOT(ISERROR(SEARCH(" -----",V4)))</formula>
    </cfRule>
  </conditionalFormatting>
  <conditionalFormatting sqref="V5 V7:V17 V19:V20 V22:V36">
    <cfRule type="containsText" dxfId="55" priority="99" operator="containsText" text="P.">
      <formula>NOT(ISERROR(SEARCH("P.",V5)))</formula>
    </cfRule>
    <cfRule type="containsText" dxfId="54" priority="100" operator="containsText" text=" -----">
      <formula>NOT(ISERROR(SEARCH(" -----",V5)))</formula>
    </cfRule>
    <cfRule type="containsText" dxfId="53" priority="101" operator="containsText" text="◙">
      <formula>NOT(ISERROR(SEARCH("◙",V5)))</formula>
    </cfRule>
    <cfRule type="containsText" dxfId="52" priority="102" operator="containsText" text=" -----">
      <formula>NOT(ISERROR(SEARCH(" -----",V5)))</formula>
    </cfRule>
    <cfRule type="containsText" dxfId="51" priority="103" operator="containsText" text="P.">
      <formula>NOT(ISERROR(SEARCH("P.",V5)))</formula>
    </cfRule>
  </conditionalFormatting>
  <conditionalFormatting sqref="V5:V37">
    <cfRule type="containsText" dxfId="50" priority="19" operator="containsText" text="?FDS-">
      <formula>NOT(ISERROR(SEARCH("?FDS-",V5)))</formula>
    </cfRule>
  </conditionalFormatting>
  <conditionalFormatting sqref="V6">
    <cfRule type="containsText" dxfId="49" priority="24" operator="containsText" text="◙">
      <formula>NOT(ISERROR(SEARCH("◙",V6)))</formula>
    </cfRule>
    <cfRule type="containsText" dxfId="48" priority="23" operator="containsText" text=" -----">
      <formula>NOT(ISERROR(SEARCH(" -----",V6)))</formula>
    </cfRule>
    <cfRule type="containsText" dxfId="47" priority="22" operator="containsText" text="P.">
      <formula>NOT(ISERROR(SEARCH("P.",V6)))</formula>
    </cfRule>
    <cfRule type="containsText" dxfId="46" priority="21" operator="containsText" text="◙">
      <formula>NOT(ISERROR(SEARCH("◙",V6)))</formula>
    </cfRule>
    <cfRule type="containsText" dxfId="45" priority="20" operator="containsText" text=" -----">
      <formula>NOT(ISERROR(SEARCH(" -----",V6)))</formula>
    </cfRule>
    <cfRule type="containsText" dxfId="44" priority="26" operator="containsText" text="P.">
      <formula>NOT(ISERROR(SEARCH("P.",V6)))</formula>
    </cfRule>
    <cfRule type="containsText" dxfId="43" priority="25" operator="containsText" text=" -----">
      <formula>NOT(ISERROR(SEARCH(" -----",V6)))</formula>
    </cfRule>
  </conditionalFormatting>
  <conditionalFormatting sqref="V7:V17 V19:V20 V22:V36 V5">
    <cfRule type="containsText" dxfId="42" priority="98" operator="containsText" text="◙">
      <formula>NOT(ISERROR(SEARCH("◙",V5)))</formula>
    </cfRule>
  </conditionalFormatting>
  <conditionalFormatting sqref="V7:V20">
    <cfRule type="containsText" dxfId="41" priority="96" operator="containsText" text=" -----">
      <formula>NOT(ISERROR(SEARCH(" -----",V7)))</formula>
    </cfRule>
  </conditionalFormatting>
  <conditionalFormatting sqref="V18">
    <cfRule type="containsText" dxfId="40" priority="91" operator="containsText" text=" -----">
      <formula>NOT(ISERROR(SEARCH(" -----",V18)))</formula>
    </cfRule>
    <cfRule type="containsText" dxfId="39" priority="93" operator="containsText" text="P.">
      <formula>NOT(ISERROR(SEARCH("P.",V18)))</formula>
    </cfRule>
    <cfRule type="containsText" dxfId="38" priority="94" operator="containsText" text=" -----">
      <formula>NOT(ISERROR(SEARCH(" -----",V18)))</formula>
    </cfRule>
    <cfRule type="containsText" dxfId="37" priority="95" operator="containsText" text="◙">
      <formula>NOT(ISERROR(SEARCH("◙",V18)))</formula>
    </cfRule>
    <cfRule type="containsText" dxfId="36" priority="97" operator="containsText" text="P.">
      <formula>NOT(ISERROR(SEARCH("P.",V18)))</formula>
    </cfRule>
    <cfRule type="containsText" dxfId="35" priority="92" operator="containsText" text="◙">
      <formula>NOT(ISERROR(SEARCH("◙",V18)))</formula>
    </cfRule>
  </conditionalFormatting>
  <conditionalFormatting sqref="V21">
    <cfRule type="containsText" dxfId="34" priority="86" operator="containsText" text="P.">
      <formula>NOT(ISERROR(SEARCH("P.",V21)))</formula>
    </cfRule>
    <cfRule type="containsText" dxfId="33" priority="87" operator="containsText" text=" -----">
      <formula>NOT(ISERROR(SEARCH(" -----",V21)))</formula>
    </cfRule>
    <cfRule type="containsText" dxfId="32" priority="88" operator="containsText" text="◙">
      <formula>NOT(ISERROR(SEARCH("◙",V21)))</formula>
    </cfRule>
    <cfRule type="containsText" dxfId="31" priority="90" operator="containsText" text="P.">
      <formula>NOT(ISERROR(SEARCH("P.",V21)))</formula>
    </cfRule>
    <cfRule type="containsText" dxfId="30" priority="84" operator="containsText" text=" -----">
      <formula>NOT(ISERROR(SEARCH(" -----",V21)))</formula>
    </cfRule>
    <cfRule type="containsText" dxfId="29" priority="85" operator="containsText" text="◙">
      <formula>NOT(ISERROR(SEARCH("◙",V21)))</formula>
    </cfRule>
  </conditionalFormatting>
  <conditionalFormatting sqref="V21:V36">
    <cfRule type="containsText" dxfId="28" priority="89" operator="containsText" text=" -----">
      <formula>NOT(ISERROR(SEARCH(" -----",V21)))</formula>
    </cfRule>
  </conditionalFormatting>
  <conditionalFormatting sqref="V37">
    <cfRule type="containsText" dxfId="27" priority="50" operator="containsText" text="P.">
      <formula>NOT(ISERROR(SEARCH("P.",V37)))</formula>
    </cfRule>
    <cfRule type="containsText" dxfId="26" priority="49" operator="containsText" text=" -----">
      <formula>NOT(ISERROR(SEARCH(" -----",V37)))</formula>
    </cfRule>
    <cfRule type="containsText" dxfId="25" priority="48" operator="containsText" text="◙">
      <formula>NOT(ISERROR(SEARCH("◙",V37)))</formula>
    </cfRule>
    <cfRule type="containsText" dxfId="24" priority="47" operator="containsText" text=" -----">
      <formula>NOT(ISERROR(SEARCH(" -----",V37)))</formula>
    </cfRule>
    <cfRule type="containsText" dxfId="23" priority="46" operator="containsText" text="P.">
      <formula>NOT(ISERROR(SEARCH("P.",V37)))</formula>
    </cfRule>
    <cfRule type="containsText" dxfId="22" priority="45" operator="containsText" text="◙">
      <formula>NOT(ISERROR(SEARCH("◙",V37)))</formula>
    </cfRule>
  </conditionalFormatting>
  <conditionalFormatting sqref="V37:W37">
    <cfRule type="containsText" dxfId="21" priority="41" operator="containsText" text=" -----">
      <formula>NOT(ISERROR(SEARCH(" -----",V37)))</formula>
    </cfRule>
  </conditionalFormatting>
  <conditionalFormatting sqref="W5 W7:W36">
    <cfRule type="containsText" dxfId="20" priority="112" operator="containsText" text="Ø">
      <formula>NOT(ISERROR(SEARCH("Ø",W5)))</formula>
    </cfRule>
  </conditionalFormatting>
  <conditionalFormatting sqref="W6">
    <cfRule type="containsText" dxfId="19" priority="12" operator="containsText" text=" -----">
      <formula>NOT(ISERROR(SEARCH(" -----",W6)))</formula>
    </cfRule>
    <cfRule type="containsText" dxfId="18" priority="11" operator="containsText" text="?FDS-">
      <formula>NOT(ISERROR(SEARCH("?FDS-",W6)))</formula>
    </cfRule>
    <cfRule type="containsText" dxfId="17" priority="15" operator="containsText" text=" -----">
      <formula>NOT(ISERROR(SEARCH(" -----",W6)))</formula>
    </cfRule>
    <cfRule type="containsText" dxfId="16" priority="18" operator="containsText" text="P.">
      <formula>NOT(ISERROR(SEARCH("P.",W6)))</formula>
    </cfRule>
    <cfRule type="containsText" dxfId="15" priority="17" operator="containsText" text=" -----">
      <formula>NOT(ISERROR(SEARCH(" -----",W6)))</formula>
    </cfRule>
    <cfRule type="containsText" dxfId="14" priority="16" operator="containsText" text="◙">
      <formula>NOT(ISERROR(SEARCH("◙",W6)))</formula>
    </cfRule>
    <cfRule type="containsText" dxfId="13" priority="14" operator="containsText" text="P.">
      <formula>NOT(ISERROR(SEARCH("P.",W6)))</formula>
    </cfRule>
    <cfRule type="containsText" dxfId="12" priority="13" operator="containsText" text="◙">
      <formula>NOT(ISERROR(SEARCH("◙",W6)))</formula>
    </cfRule>
  </conditionalFormatting>
  <conditionalFormatting sqref="W37">
    <cfRule type="containsText" dxfId="11" priority="42" operator="containsText" text="P.">
      <formula>NOT(ISERROR(SEARCH("P.",W37)))</formula>
    </cfRule>
    <cfRule type="containsText" dxfId="10" priority="40" operator="containsText" text="◙">
      <formula>NOT(ISERROR(SEARCH("◙",W37)))</formula>
    </cfRule>
    <cfRule type="containsText" dxfId="9" priority="39" operator="containsText" text=" -----">
      <formula>NOT(ISERROR(SEARCH(" -----",W37)))</formula>
    </cfRule>
    <cfRule type="containsText" dxfId="8" priority="38" operator="containsText" text="P.">
      <formula>NOT(ISERROR(SEARCH("P.",W37)))</formula>
    </cfRule>
    <cfRule type="containsText" dxfId="7" priority="37" operator="containsText" text="◙">
      <formula>NOT(ISERROR(SEARCH("◙",W37)))</formula>
    </cfRule>
    <cfRule type="containsText" dxfId="6" priority="36" operator="containsText" text=" -----">
      <formula>NOT(ISERROR(SEARCH(" -----",W37)))</formula>
    </cfRule>
    <cfRule type="containsText" dxfId="5" priority="35" operator="containsText" text="?FDS-">
      <formula>NOT(ISERROR(SEARCH("?FDS-",W37)))</formula>
    </cfRule>
  </conditionalFormatting>
  <conditionalFormatting sqref="X5:X37">
    <cfRule type="cellIs" dxfId="4" priority="440" operator="equal">
      <formula>"◄"</formula>
    </cfRule>
    <cfRule type="cellIs" dxfId="3" priority="441" operator="equal">
      <formula>"•"</formula>
    </cfRule>
    <cfRule type="cellIs" priority="442" operator="equal">
      <formula>"◄"</formula>
    </cfRule>
    <cfRule type="cellIs" dxfId="2" priority="443" operator="equal">
      <formula>"►"</formula>
    </cfRule>
  </conditionalFormatting>
  <conditionalFormatting sqref="Y4">
    <cfRule type="containsText" dxfId="1" priority="1" operator="containsText" text=" -">
      <formula>NOT(ISERROR(SEARCH(" -",Y4)))</formula>
    </cfRule>
  </conditionalFormatting>
  <conditionalFormatting sqref="Z4:AA37">
    <cfRule type="containsText" dxfId="0" priority="2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0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FEC3-D4A9-4063-B7A1-898DE52C98F2}">
  <dimension ref="A1:AP63"/>
  <sheetViews>
    <sheetView showZeros="0" zoomScale="73" zoomScaleNormal="7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1" sqref="I31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7.21875" style="1" customWidth="1"/>
    <col min="7" max="7" width="12.109375" style="6" customWidth="1"/>
    <col min="8" max="8" width="11.77734375" style="5" customWidth="1"/>
    <col min="9" max="9" width="16.5546875" style="4" customWidth="1"/>
    <col min="10" max="10" width="70.6640625" style="1" customWidth="1"/>
    <col min="11" max="12" width="5.21875" style="1" customWidth="1"/>
    <col min="13" max="13" width="4.6640625" style="1" customWidth="1"/>
    <col min="14" max="14" width="6.7773437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88" customWidth="1"/>
    <col min="20" max="20" width="13.33203125" style="1" customWidth="1"/>
    <col min="21" max="21" width="5.6640625" style="88" customWidth="1"/>
    <col min="22" max="22" width="2.88671875" style="88" customWidth="1"/>
    <col min="23" max="23" width="14.6640625" style="1" customWidth="1"/>
    <col min="24" max="24" width="6" style="88" customWidth="1"/>
    <col min="25" max="25" width="4.44140625" style="3" customWidth="1"/>
    <col min="26" max="27" width="5.44140625" style="3" customWidth="1"/>
    <col min="28" max="28" width="5.5546875" style="3" customWidth="1"/>
    <col min="29" max="29" width="6.6640625" style="3" customWidth="1"/>
    <col min="30" max="30" width="0" style="3" hidden="1" customWidth="1"/>
    <col min="31" max="37" width="13.21875" style="2" hidden="1" customWidth="1"/>
    <col min="38" max="38" width="8.88671875" style="2"/>
    <col min="39" max="39" width="2.6640625" customWidth="1"/>
    <col min="40" max="40" width="10" style="1" bestFit="1" customWidth="1"/>
    <col min="41" max="16384" width="8.88671875" style="1"/>
  </cols>
  <sheetData>
    <row r="1" spans="1:42" ht="15" thickBot="1" x14ac:dyDescent="0.35">
      <c r="S1" s="87"/>
      <c r="U1" s="87"/>
      <c r="V1" s="87"/>
      <c r="X1" s="87"/>
    </row>
    <row r="2" spans="1:42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1" t="s">
        <v>1813</v>
      </c>
      <c r="K2" s="70"/>
      <c r="L2" s="70"/>
      <c r="M2" s="70"/>
      <c r="N2" s="69"/>
      <c r="O2" s="68"/>
      <c r="P2" s="67"/>
      <c r="Q2" s="67"/>
      <c r="R2" s="66"/>
      <c r="S2" s="210"/>
      <c r="T2" s="247" t="s">
        <v>1463</v>
      </c>
      <c r="U2" s="248"/>
      <c r="V2" s="210"/>
      <c r="W2" s="247" t="s">
        <v>1463</v>
      </c>
      <c r="X2" s="248"/>
      <c r="Y2" s="211"/>
      <c r="Z2" s="255" t="s">
        <v>1476</v>
      </c>
      <c r="AA2" s="255"/>
      <c r="AB2" s="255"/>
      <c r="AC2" s="256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/>
      <c r="J3" s="62" t="s">
        <v>1474</v>
      </c>
      <c r="K3" s="215" t="s">
        <v>1473</v>
      </c>
      <c r="L3" s="215"/>
      <c r="M3" s="216"/>
      <c r="N3" s="216"/>
      <c r="O3" s="217"/>
      <c r="P3" s="259" t="s">
        <v>1471</v>
      </c>
      <c r="Q3" s="260"/>
      <c r="R3" s="261"/>
      <c r="S3" s="218" t="s">
        <v>110</v>
      </c>
      <c r="T3" s="245" t="s">
        <v>111</v>
      </c>
      <c r="U3" s="246"/>
      <c r="V3" s="218" t="s">
        <v>110</v>
      </c>
      <c r="W3" s="245" t="s">
        <v>111</v>
      </c>
      <c r="X3" s="246"/>
      <c r="Y3" s="91"/>
      <c r="Z3" s="262" t="s">
        <v>1791</v>
      </c>
      <c r="AA3" s="263"/>
      <c r="AB3" s="257" t="s">
        <v>1462</v>
      </c>
      <c r="AC3" s="258"/>
    </row>
    <row r="4" spans="1:42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1466</v>
      </c>
      <c r="J4" s="57" t="s">
        <v>1480</v>
      </c>
      <c r="K4" s="252" t="s">
        <v>78</v>
      </c>
      <c r="L4" s="253"/>
      <c r="M4" s="254"/>
      <c r="N4" s="56" t="s">
        <v>1460</v>
      </c>
      <c r="O4" s="55" t="s">
        <v>77</v>
      </c>
      <c r="P4" s="264" t="s">
        <v>1472</v>
      </c>
      <c r="Q4" s="265"/>
      <c r="R4" s="265"/>
      <c r="S4" s="94" t="str">
        <f>IF(COUNTIF(S5:S29,"◄")=0,"☺","☻")</f>
        <v>☻</v>
      </c>
      <c r="T4" s="17" t="s">
        <v>1466</v>
      </c>
      <c r="U4" s="89" t="s">
        <v>83</v>
      </c>
      <c r="V4" s="93" t="str">
        <f>IF(COUNTIF(V5:V29,"◄")=0,"☺","☻")</f>
        <v>☻</v>
      </c>
      <c r="W4" s="17" t="s">
        <v>1467</v>
      </c>
      <c r="X4" s="90" t="s">
        <v>82</v>
      </c>
      <c r="Y4" s="92" t="str">
        <f>IF(Z4="","☺","☻")</f>
        <v>☻</v>
      </c>
      <c r="Z4" s="110" t="str">
        <f>IF(COUNTIF(Z5:Z29,"◄")=0,"",(CONCATENATE(" - ",COUNTIF(Z5:Z29,"◄"))))</f>
        <v xml:space="preserve"> - 24</v>
      </c>
      <c r="AA4" s="111" t="s">
        <v>81</v>
      </c>
      <c r="AB4" s="111" t="s">
        <v>81</v>
      </c>
      <c r="AC4" s="112">
        <f>COUNTIF(AC5:AC29,"►")</f>
        <v>0</v>
      </c>
    </row>
    <row r="5" spans="1:42" ht="16.2" thickBot="1" x14ac:dyDescent="0.35">
      <c r="A5" s="54">
        <v>1</v>
      </c>
      <c r="B5" s="53">
        <v>1</v>
      </c>
      <c r="C5" s="53" t="s">
        <v>21</v>
      </c>
      <c r="D5" s="22">
        <v>2</v>
      </c>
      <c r="E5" s="35">
        <v>2000</v>
      </c>
      <c r="F5" s="34" t="s">
        <v>1239</v>
      </c>
      <c r="G5" s="102">
        <v>36526</v>
      </c>
      <c r="H5" s="101">
        <v>36528</v>
      </c>
      <c r="I5" s="17" t="s">
        <v>174</v>
      </c>
      <c r="J5" s="31" t="s">
        <v>173</v>
      </c>
      <c r="K5" s="40"/>
      <c r="L5" s="40"/>
      <c r="M5" s="40"/>
      <c r="N5" s="40"/>
      <c r="O5" s="39"/>
      <c r="P5" s="12" t="s">
        <v>172</v>
      </c>
      <c r="Q5" s="12" t="s">
        <v>22</v>
      </c>
      <c r="R5" s="11" t="s">
        <v>22</v>
      </c>
      <c r="S5" s="219" t="str">
        <f>IF(U5&gt;0,"ok","◄")</f>
        <v>◄</v>
      </c>
      <c r="T5" s="26" t="s">
        <v>174</v>
      </c>
      <c r="U5" s="9"/>
      <c r="V5" s="219" t="str">
        <f>IF(X5&gt;0,"ok","◄")</f>
        <v>◄</v>
      </c>
      <c r="W5" s="26" t="s">
        <v>255</v>
      </c>
      <c r="X5" s="9"/>
      <c r="Y5" s="220" t="str">
        <f t="shared" ref="Y5:Y26" si="0">IF(AND(Z5="◄",AC5="►"),"◄?►",IF(Z5="◄","◄",IF(AC5="►","►","")))</f>
        <v>◄</v>
      </c>
      <c r="Z5" s="10" t="str">
        <f t="shared" ref="Z5:Z26" si="1">IF(AA5&gt;0,"","◄")</f>
        <v>◄</v>
      </c>
      <c r="AA5" s="9"/>
      <c r="AB5" s="9"/>
      <c r="AC5" s="221" t="str">
        <f t="shared" ref="AC5:AC26" si="2">IF(AB5&gt;0,"►","")</f>
        <v/>
      </c>
    </row>
    <row r="6" spans="1:42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35">
        <v>2000</v>
      </c>
      <c r="F6" s="34" t="s">
        <v>1240</v>
      </c>
      <c r="G6" s="102">
        <v>36547</v>
      </c>
      <c r="H6" s="101">
        <v>36549</v>
      </c>
      <c r="I6" s="17" t="s">
        <v>171</v>
      </c>
      <c r="J6" s="31" t="s">
        <v>1501</v>
      </c>
      <c r="K6" s="31"/>
      <c r="L6" s="31"/>
      <c r="M6" s="31"/>
      <c r="N6" s="31"/>
      <c r="O6" s="30"/>
      <c r="P6" s="12" t="s">
        <v>170</v>
      </c>
      <c r="Q6" s="12" t="s">
        <v>1</v>
      </c>
      <c r="R6" s="11" t="s">
        <v>169</v>
      </c>
      <c r="S6" s="219" t="str">
        <f t="shared" ref="S6:S10" si="3">IF(U6&gt;0,"ok","◄")</f>
        <v>◄</v>
      </c>
      <c r="T6" s="26" t="s">
        <v>171</v>
      </c>
      <c r="U6" s="9"/>
      <c r="V6" s="219" t="str">
        <f t="shared" ref="V6:V10" si="4">IF(X6&gt;0,"ok","◄")</f>
        <v>◄</v>
      </c>
      <c r="W6" s="26" t="s">
        <v>256</v>
      </c>
      <c r="X6" s="9"/>
      <c r="Y6" s="220" t="str">
        <f t="shared" si="0"/>
        <v>◄</v>
      </c>
      <c r="Z6" s="10" t="str">
        <f t="shared" si="1"/>
        <v>◄</v>
      </c>
      <c r="AA6" s="9"/>
      <c r="AB6" s="9"/>
      <c r="AC6" s="221" t="str">
        <f t="shared" si="2"/>
        <v/>
      </c>
    </row>
    <row r="7" spans="1:42" ht="16.2" thickBot="1" x14ac:dyDescent="0.35">
      <c r="A7" s="36">
        <v>3</v>
      </c>
      <c r="B7" s="22">
        <v>5</v>
      </c>
      <c r="C7" s="22" t="s">
        <v>21</v>
      </c>
      <c r="D7" s="22">
        <v>6</v>
      </c>
      <c r="E7" s="35">
        <v>2000</v>
      </c>
      <c r="F7" s="34" t="s">
        <v>1241</v>
      </c>
      <c r="G7" s="102">
        <v>36547</v>
      </c>
      <c r="H7" s="101">
        <v>36549</v>
      </c>
      <c r="I7" s="17" t="s">
        <v>168</v>
      </c>
      <c r="J7" s="31" t="s">
        <v>1502</v>
      </c>
      <c r="K7" s="31"/>
      <c r="L7" s="31"/>
      <c r="M7" s="31"/>
      <c r="N7" s="31"/>
      <c r="O7" s="30"/>
      <c r="P7" s="12" t="s">
        <v>167</v>
      </c>
      <c r="Q7" s="12" t="s">
        <v>1</v>
      </c>
      <c r="R7" s="11" t="s">
        <v>166</v>
      </c>
      <c r="S7" s="219" t="str">
        <f t="shared" si="3"/>
        <v>◄</v>
      </c>
      <c r="T7" s="26" t="s">
        <v>168</v>
      </c>
      <c r="U7" s="9"/>
      <c r="V7" s="219" t="str">
        <f t="shared" si="4"/>
        <v>◄</v>
      </c>
      <c r="W7" s="26" t="s">
        <v>257</v>
      </c>
      <c r="X7" s="9"/>
      <c r="Y7" s="220" t="str">
        <f t="shared" si="0"/>
        <v>◄</v>
      </c>
      <c r="Z7" s="10" t="str">
        <f t="shared" si="1"/>
        <v>◄</v>
      </c>
      <c r="AA7" s="9"/>
      <c r="AB7" s="9"/>
      <c r="AC7" s="221" t="str">
        <f t="shared" si="2"/>
        <v/>
      </c>
    </row>
    <row r="8" spans="1:42" ht="16.2" thickBot="1" x14ac:dyDescent="0.35">
      <c r="A8" s="36">
        <v>4</v>
      </c>
      <c r="B8" s="22">
        <v>7</v>
      </c>
      <c r="C8" s="22" t="s">
        <v>21</v>
      </c>
      <c r="D8" s="22">
        <v>8</v>
      </c>
      <c r="E8" s="35">
        <v>2000</v>
      </c>
      <c r="F8" s="34" t="s">
        <v>1242</v>
      </c>
      <c r="G8" s="102">
        <v>36544</v>
      </c>
      <c r="H8" s="101">
        <v>36546</v>
      </c>
      <c r="I8" s="17" t="s">
        <v>165</v>
      </c>
      <c r="J8" s="31" t="s">
        <v>1503</v>
      </c>
      <c r="K8" s="31"/>
      <c r="L8" s="31"/>
      <c r="M8" s="31"/>
      <c r="N8" s="31"/>
      <c r="O8" s="30"/>
      <c r="P8" s="12" t="s">
        <v>164</v>
      </c>
      <c r="Q8" s="12" t="s">
        <v>1</v>
      </c>
      <c r="R8" s="11" t="s">
        <v>163</v>
      </c>
      <c r="S8" s="219" t="str">
        <f t="shared" si="3"/>
        <v>◄</v>
      </c>
      <c r="T8" s="26" t="s">
        <v>165</v>
      </c>
      <c r="U8" s="9"/>
      <c r="V8" s="219" t="str">
        <f t="shared" si="4"/>
        <v>◄</v>
      </c>
      <c r="W8" s="26" t="s">
        <v>258</v>
      </c>
      <c r="X8" s="9"/>
      <c r="Y8" s="220" t="str">
        <f t="shared" si="0"/>
        <v>◄</v>
      </c>
      <c r="Z8" s="10" t="str">
        <f t="shared" si="1"/>
        <v>◄</v>
      </c>
      <c r="AA8" s="9"/>
      <c r="AB8" s="9"/>
      <c r="AC8" s="221" t="str">
        <f t="shared" si="2"/>
        <v/>
      </c>
    </row>
    <row r="9" spans="1:42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35">
        <v>2000</v>
      </c>
      <c r="F9" s="34" t="s">
        <v>1243</v>
      </c>
      <c r="G9" s="102">
        <v>36575</v>
      </c>
      <c r="H9" s="101">
        <v>36577</v>
      </c>
      <c r="I9" s="17" t="s">
        <v>162</v>
      </c>
      <c r="J9" s="31" t="s">
        <v>1504</v>
      </c>
      <c r="K9" s="31"/>
      <c r="L9" s="31"/>
      <c r="M9" s="31"/>
      <c r="N9" s="31"/>
      <c r="O9" s="30"/>
      <c r="P9" s="12" t="s">
        <v>161</v>
      </c>
      <c r="Q9" s="12" t="s">
        <v>22</v>
      </c>
      <c r="R9" s="11" t="s">
        <v>22</v>
      </c>
      <c r="S9" s="219" t="str">
        <f t="shared" si="3"/>
        <v>◄</v>
      </c>
      <c r="T9" s="26" t="s">
        <v>162</v>
      </c>
      <c r="U9" s="9"/>
      <c r="V9" s="219" t="str">
        <f t="shared" si="4"/>
        <v>◄</v>
      </c>
      <c r="W9" s="26" t="s">
        <v>259</v>
      </c>
      <c r="X9" s="9"/>
      <c r="Y9" s="220" t="str">
        <f t="shared" si="0"/>
        <v>◄</v>
      </c>
      <c r="Z9" s="10" t="str">
        <f t="shared" si="1"/>
        <v>◄</v>
      </c>
      <c r="AA9" s="9"/>
      <c r="AB9" s="9"/>
      <c r="AC9" s="221" t="str">
        <f t="shared" si="2"/>
        <v/>
      </c>
    </row>
    <row r="10" spans="1:42" ht="16.2" thickBot="1" x14ac:dyDescent="0.35">
      <c r="A10" s="36">
        <v>6</v>
      </c>
      <c r="B10" s="22">
        <v>11</v>
      </c>
      <c r="C10" s="22" t="s">
        <v>21</v>
      </c>
      <c r="D10" s="22">
        <v>12</v>
      </c>
      <c r="E10" s="35">
        <v>2000</v>
      </c>
      <c r="F10" s="34" t="s">
        <v>1244</v>
      </c>
      <c r="G10" s="102">
        <v>36575</v>
      </c>
      <c r="H10" s="101">
        <v>36577</v>
      </c>
      <c r="I10" s="17" t="s">
        <v>160</v>
      </c>
      <c r="J10" s="31" t="s">
        <v>1505</v>
      </c>
      <c r="K10" s="31"/>
      <c r="L10" s="31"/>
      <c r="M10" s="31"/>
      <c r="N10" s="31"/>
      <c r="O10" s="30"/>
      <c r="P10" s="12" t="s">
        <v>159</v>
      </c>
      <c r="Q10" s="12" t="s">
        <v>22</v>
      </c>
      <c r="R10" s="11" t="s">
        <v>22</v>
      </c>
      <c r="S10" s="219" t="str">
        <f t="shared" si="3"/>
        <v>◄</v>
      </c>
      <c r="T10" s="26" t="s">
        <v>160</v>
      </c>
      <c r="U10" s="9"/>
      <c r="V10" s="219" t="str">
        <f t="shared" si="4"/>
        <v>◄</v>
      </c>
      <c r="W10" s="26" t="s">
        <v>260</v>
      </c>
      <c r="X10" s="9"/>
      <c r="Y10" s="220" t="str">
        <f t="shared" si="0"/>
        <v>◄</v>
      </c>
      <c r="Z10" s="10" t="str">
        <f t="shared" si="1"/>
        <v>◄</v>
      </c>
      <c r="AA10" s="9"/>
      <c r="AB10" s="9"/>
      <c r="AC10" s="221" t="str">
        <f t="shared" si="2"/>
        <v/>
      </c>
    </row>
    <row r="11" spans="1:42" ht="16.2" thickBot="1" x14ac:dyDescent="0.35">
      <c r="A11" s="36">
        <v>7</v>
      </c>
      <c r="B11" s="22">
        <v>13</v>
      </c>
      <c r="C11" s="22" t="s">
        <v>21</v>
      </c>
      <c r="D11" s="22">
        <v>14</v>
      </c>
      <c r="E11" s="35">
        <v>2000</v>
      </c>
      <c r="F11" s="34" t="s">
        <v>1245</v>
      </c>
      <c r="G11" s="102">
        <v>36610</v>
      </c>
      <c r="H11" s="101">
        <v>36612</v>
      </c>
      <c r="I11" s="17" t="s">
        <v>158</v>
      </c>
      <c r="J11" s="31" t="s">
        <v>1506</v>
      </c>
      <c r="K11" s="31"/>
      <c r="L11" s="31"/>
      <c r="M11" s="31"/>
      <c r="N11" s="31"/>
      <c r="O11" s="30"/>
      <c r="P11" s="12" t="s">
        <v>157</v>
      </c>
      <c r="Q11" s="12" t="s">
        <v>1</v>
      </c>
      <c r="R11" s="11" t="s">
        <v>156</v>
      </c>
      <c r="S11" s="219" t="str">
        <f t="shared" ref="S11:S29" si="5">IF(U11&gt;0,"ok","◄")</f>
        <v>◄</v>
      </c>
      <c r="T11" s="26" t="s">
        <v>158</v>
      </c>
      <c r="U11" s="9"/>
      <c r="V11" s="219" t="str">
        <f t="shared" ref="V11:V27" si="6">IF(X11&gt;0,"ok","◄")</f>
        <v>◄</v>
      </c>
      <c r="W11" s="26" t="s">
        <v>261</v>
      </c>
      <c r="X11" s="9"/>
      <c r="Y11" s="220" t="str">
        <f t="shared" si="0"/>
        <v>◄</v>
      </c>
      <c r="Z11" s="10" t="str">
        <f t="shared" si="1"/>
        <v>◄</v>
      </c>
      <c r="AA11" s="9"/>
      <c r="AB11" s="9"/>
      <c r="AC11" s="221" t="str">
        <f t="shared" si="2"/>
        <v/>
      </c>
    </row>
    <row r="12" spans="1:42" ht="16.2" thickBot="1" x14ac:dyDescent="0.35">
      <c r="A12" s="36">
        <v>8</v>
      </c>
      <c r="B12" s="22">
        <v>15</v>
      </c>
      <c r="C12" s="22" t="s">
        <v>21</v>
      </c>
      <c r="D12" s="22">
        <v>16</v>
      </c>
      <c r="E12" s="35">
        <v>2000</v>
      </c>
      <c r="F12" s="34" t="s">
        <v>1246</v>
      </c>
      <c r="G12" s="102">
        <v>36610</v>
      </c>
      <c r="H12" s="101">
        <v>36612</v>
      </c>
      <c r="I12" s="17" t="s">
        <v>155</v>
      </c>
      <c r="J12" s="31" t="s">
        <v>1507</v>
      </c>
      <c r="K12" s="31"/>
      <c r="L12" s="31"/>
      <c r="M12" s="31"/>
      <c r="N12" s="31"/>
      <c r="O12" s="30"/>
      <c r="P12" s="12" t="s">
        <v>154</v>
      </c>
      <c r="Q12" s="12" t="s">
        <v>22</v>
      </c>
      <c r="R12" s="11" t="s">
        <v>22</v>
      </c>
      <c r="S12" s="219" t="str">
        <f t="shared" si="5"/>
        <v>◄</v>
      </c>
      <c r="T12" s="26" t="s">
        <v>155</v>
      </c>
      <c r="U12" s="9"/>
      <c r="V12" s="219" t="str">
        <f t="shared" si="6"/>
        <v>◄</v>
      </c>
      <c r="W12" s="26" t="s">
        <v>262</v>
      </c>
      <c r="X12" s="9"/>
      <c r="Y12" s="220" t="str">
        <f t="shared" si="0"/>
        <v>◄</v>
      </c>
      <c r="Z12" s="10" t="str">
        <f t="shared" si="1"/>
        <v>◄</v>
      </c>
      <c r="AA12" s="9"/>
      <c r="AB12" s="9"/>
      <c r="AC12" s="221" t="str">
        <f t="shared" si="2"/>
        <v/>
      </c>
    </row>
    <row r="13" spans="1:42" ht="16.2" thickBot="1" x14ac:dyDescent="0.35">
      <c r="A13" s="36">
        <v>9</v>
      </c>
      <c r="B13" s="22">
        <v>17</v>
      </c>
      <c r="C13" s="22" t="s">
        <v>21</v>
      </c>
      <c r="D13" s="22">
        <v>18</v>
      </c>
      <c r="E13" s="35">
        <v>2000</v>
      </c>
      <c r="F13" s="34" t="s">
        <v>1246</v>
      </c>
      <c r="G13" s="102">
        <v>36610</v>
      </c>
      <c r="H13" s="101">
        <v>36612</v>
      </c>
      <c r="I13" s="17" t="s">
        <v>153</v>
      </c>
      <c r="J13" s="31" t="s">
        <v>1508</v>
      </c>
      <c r="K13" s="31"/>
      <c r="L13" s="31"/>
      <c r="M13" s="31"/>
      <c r="N13" s="31"/>
      <c r="O13" s="30"/>
      <c r="P13" s="12" t="s">
        <v>152</v>
      </c>
      <c r="Q13" s="12" t="s">
        <v>1</v>
      </c>
      <c r="R13" s="11" t="s">
        <v>151</v>
      </c>
      <c r="S13" s="219" t="str">
        <f t="shared" si="5"/>
        <v>◄</v>
      </c>
      <c r="T13" s="26" t="s">
        <v>153</v>
      </c>
      <c r="U13" s="9"/>
      <c r="V13" s="219" t="str">
        <f t="shared" si="6"/>
        <v>◄</v>
      </c>
      <c r="W13" s="26" t="s">
        <v>263</v>
      </c>
      <c r="X13" s="9"/>
      <c r="Y13" s="220" t="str">
        <f t="shared" si="0"/>
        <v>◄</v>
      </c>
      <c r="Z13" s="10" t="str">
        <f t="shared" si="1"/>
        <v>◄</v>
      </c>
      <c r="AA13" s="9"/>
      <c r="AB13" s="9"/>
      <c r="AC13" s="221" t="str">
        <f t="shared" si="2"/>
        <v/>
      </c>
    </row>
    <row r="14" spans="1:42" ht="16.2" thickBot="1" x14ac:dyDescent="0.35">
      <c r="A14" s="36">
        <v>10</v>
      </c>
      <c r="B14" s="22">
        <v>19</v>
      </c>
      <c r="C14" s="22" t="s">
        <v>21</v>
      </c>
      <c r="D14" s="22">
        <v>20</v>
      </c>
      <c r="E14" s="35">
        <v>2000</v>
      </c>
      <c r="F14" s="34" t="s">
        <v>1247</v>
      </c>
      <c r="G14" s="102">
        <v>36617</v>
      </c>
      <c r="H14" s="101">
        <v>36619</v>
      </c>
      <c r="I14" s="17" t="s">
        <v>150</v>
      </c>
      <c r="J14" s="31" t="s">
        <v>1509</v>
      </c>
      <c r="K14" s="31"/>
      <c r="L14" s="31"/>
      <c r="M14" s="31"/>
      <c r="N14" s="31"/>
      <c r="O14" s="30"/>
      <c r="P14" s="12" t="s">
        <v>149</v>
      </c>
      <c r="Q14" s="12" t="s">
        <v>22</v>
      </c>
      <c r="R14" s="11" t="s">
        <v>22</v>
      </c>
      <c r="S14" s="219" t="str">
        <f t="shared" si="5"/>
        <v>◄</v>
      </c>
      <c r="T14" s="26" t="s">
        <v>150</v>
      </c>
      <c r="U14" s="9"/>
      <c r="V14" s="219" t="str">
        <f t="shared" si="6"/>
        <v>◄</v>
      </c>
      <c r="W14" s="26" t="s">
        <v>264</v>
      </c>
      <c r="X14" s="9"/>
      <c r="Y14" s="220" t="str">
        <f t="shared" si="0"/>
        <v>◄</v>
      </c>
      <c r="Z14" s="10" t="str">
        <f t="shared" si="1"/>
        <v>◄</v>
      </c>
      <c r="AA14" s="9"/>
      <c r="AB14" s="9"/>
      <c r="AC14" s="221" t="str">
        <f t="shared" si="2"/>
        <v/>
      </c>
    </row>
    <row r="15" spans="1:42" ht="27" thickBot="1" x14ac:dyDescent="0.35">
      <c r="A15" s="36">
        <v>11</v>
      </c>
      <c r="B15" s="22">
        <v>21</v>
      </c>
      <c r="C15" s="22" t="s">
        <v>21</v>
      </c>
      <c r="D15" s="22">
        <v>22</v>
      </c>
      <c r="E15" s="35">
        <v>2000</v>
      </c>
      <c r="F15" s="34" t="s">
        <v>1247</v>
      </c>
      <c r="G15" s="102">
        <v>36617</v>
      </c>
      <c r="H15" s="101">
        <v>36619</v>
      </c>
      <c r="I15" s="17" t="s">
        <v>148</v>
      </c>
      <c r="J15" s="103" t="s">
        <v>1510</v>
      </c>
      <c r="K15" s="103"/>
      <c r="L15" s="103"/>
      <c r="M15" s="103"/>
      <c r="N15" s="103"/>
      <c r="O15" s="30"/>
      <c r="P15" s="12" t="s">
        <v>147</v>
      </c>
      <c r="Q15" s="12" t="s">
        <v>22</v>
      </c>
      <c r="R15" s="11" t="s">
        <v>22</v>
      </c>
      <c r="S15" s="219" t="str">
        <f t="shared" si="5"/>
        <v>◄</v>
      </c>
      <c r="T15" s="26" t="s">
        <v>148</v>
      </c>
      <c r="U15" s="9"/>
      <c r="V15" s="219" t="str">
        <f t="shared" si="6"/>
        <v>◄</v>
      </c>
      <c r="W15" s="26" t="s">
        <v>265</v>
      </c>
      <c r="X15" s="9"/>
      <c r="Y15" s="220" t="str">
        <f t="shared" si="0"/>
        <v>◄</v>
      </c>
      <c r="Z15" s="10" t="str">
        <f t="shared" si="1"/>
        <v>◄</v>
      </c>
      <c r="AA15" s="9"/>
      <c r="AB15" s="9"/>
      <c r="AC15" s="221" t="str">
        <f t="shared" si="2"/>
        <v/>
      </c>
    </row>
    <row r="16" spans="1:42" ht="16.2" thickBot="1" x14ac:dyDescent="0.35">
      <c r="A16" s="36">
        <v>12</v>
      </c>
      <c r="B16" s="22">
        <v>23</v>
      </c>
      <c r="C16" s="22" t="s">
        <v>21</v>
      </c>
      <c r="D16" s="22">
        <v>24</v>
      </c>
      <c r="E16" s="35">
        <v>2000</v>
      </c>
      <c r="F16" s="34" t="s">
        <v>1248</v>
      </c>
      <c r="G16" s="102">
        <v>36631</v>
      </c>
      <c r="H16" s="101">
        <v>36633</v>
      </c>
      <c r="I16" s="17" t="s">
        <v>146</v>
      </c>
      <c r="J16" s="31" t="s">
        <v>1511</v>
      </c>
      <c r="K16" s="31"/>
      <c r="L16" s="31"/>
      <c r="M16" s="31"/>
      <c r="N16" s="31"/>
      <c r="O16" s="30"/>
      <c r="P16" s="12" t="s">
        <v>145</v>
      </c>
      <c r="Q16" s="12" t="s">
        <v>1</v>
      </c>
      <c r="R16" s="11" t="s">
        <v>144</v>
      </c>
      <c r="S16" s="219" t="str">
        <f t="shared" si="5"/>
        <v>◄</v>
      </c>
      <c r="T16" s="26" t="s">
        <v>146</v>
      </c>
      <c r="U16" s="9"/>
      <c r="V16" s="219" t="str">
        <f t="shared" si="6"/>
        <v>◄</v>
      </c>
      <c r="W16" s="26" t="s">
        <v>266</v>
      </c>
      <c r="X16" s="9"/>
      <c r="Y16" s="220" t="str">
        <f t="shared" si="0"/>
        <v>◄</v>
      </c>
      <c r="Z16" s="10" t="str">
        <f t="shared" si="1"/>
        <v>◄</v>
      </c>
      <c r="AA16" s="9"/>
      <c r="AB16" s="9"/>
      <c r="AC16" s="221" t="str">
        <f t="shared" si="2"/>
        <v/>
      </c>
    </row>
    <row r="17" spans="1:29" ht="16.2" thickBot="1" x14ac:dyDescent="0.35">
      <c r="A17" s="36">
        <v>13</v>
      </c>
      <c r="B17" s="22">
        <v>25</v>
      </c>
      <c r="C17" s="22" t="s">
        <v>21</v>
      </c>
      <c r="D17" s="22">
        <v>26</v>
      </c>
      <c r="E17" s="35">
        <v>2000</v>
      </c>
      <c r="F17" s="34" t="s">
        <v>1248</v>
      </c>
      <c r="G17" s="102">
        <v>36631</v>
      </c>
      <c r="H17" s="101">
        <v>36633</v>
      </c>
      <c r="I17" s="17" t="s">
        <v>143</v>
      </c>
      <c r="J17" s="31" t="s">
        <v>1512</v>
      </c>
      <c r="K17" s="31"/>
      <c r="L17" s="31"/>
      <c r="M17" s="31"/>
      <c r="N17" s="31"/>
      <c r="O17" s="30"/>
      <c r="P17" s="12" t="s">
        <v>142</v>
      </c>
      <c r="Q17" s="12" t="s">
        <v>22</v>
      </c>
      <c r="R17" s="11" t="s">
        <v>22</v>
      </c>
      <c r="S17" s="219" t="str">
        <f t="shared" si="5"/>
        <v>◄</v>
      </c>
      <c r="T17" s="26" t="s">
        <v>143</v>
      </c>
      <c r="U17" s="9"/>
      <c r="V17" s="219" t="str">
        <f t="shared" si="6"/>
        <v>◄</v>
      </c>
      <c r="W17" s="26" t="s">
        <v>267</v>
      </c>
      <c r="X17" s="9"/>
      <c r="Y17" s="220" t="str">
        <f t="shared" si="0"/>
        <v>◄</v>
      </c>
      <c r="Z17" s="10" t="str">
        <f t="shared" si="1"/>
        <v>◄</v>
      </c>
      <c r="AA17" s="9"/>
      <c r="AB17" s="9"/>
      <c r="AC17" s="221" t="str">
        <f t="shared" si="2"/>
        <v/>
      </c>
    </row>
    <row r="18" spans="1:29" ht="16.2" thickBot="1" x14ac:dyDescent="0.35">
      <c r="A18" s="36">
        <v>14</v>
      </c>
      <c r="B18" s="22">
        <v>27</v>
      </c>
      <c r="C18" s="48" t="s">
        <v>21</v>
      </c>
      <c r="D18" s="48">
        <v>27</v>
      </c>
      <c r="E18" s="35">
        <v>2000</v>
      </c>
      <c r="F18" s="34" t="s">
        <v>1249</v>
      </c>
      <c r="G18" s="102">
        <v>36651</v>
      </c>
      <c r="H18" s="101">
        <v>36653</v>
      </c>
      <c r="I18" s="17" t="s">
        <v>141</v>
      </c>
      <c r="J18" s="31" t="s">
        <v>1513</v>
      </c>
      <c r="K18" s="31"/>
      <c r="L18" s="31"/>
      <c r="M18" s="31"/>
      <c r="N18" s="31"/>
      <c r="O18" s="30"/>
      <c r="P18" s="12" t="s">
        <v>140</v>
      </c>
      <c r="Q18" s="12" t="s">
        <v>1</v>
      </c>
      <c r="R18" s="11" t="s">
        <v>139</v>
      </c>
      <c r="S18" s="219" t="str">
        <f t="shared" si="5"/>
        <v>◄</v>
      </c>
      <c r="T18" s="26" t="s">
        <v>141</v>
      </c>
      <c r="U18" s="9"/>
      <c r="V18" s="219" t="str">
        <f t="shared" si="6"/>
        <v>◄</v>
      </c>
      <c r="W18" s="26" t="s">
        <v>268</v>
      </c>
      <c r="X18" s="9"/>
      <c r="Y18" s="220" t="str">
        <f t="shared" si="0"/>
        <v>◄</v>
      </c>
      <c r="Z18" s="10" t="str">
        <f t="shared" si="1"/>
        <v>◄</v>
      </c>
      <c r="AA18" s="9"/>
      <c r="AB18" s="9"/>
      <c r="AC18" s="221" t="str">
        <f t="shared" si="2"/>
        <v/>
      </c>
    </row>
    <row r="19" spans="1:29" ht="16.2" thickBot="1" x14ac:dyDescent="0.35">
      <c r="A19" s="36">
        <v>15</v>
      </c>
      <c r="B19" s="22">
        <v>28</v>
      </c>
      <c r="C19" s="22" t="s">
        <v>21</v>
      </c>
      <c r="D19" s="22">
        <v>29</v>
      </c>
      <c r="E19" s="35">
        <v>2000</v>
      </c>
      <c r="F19" s="34" t="s">
        <v>1250</v>
      </c>
      <c r="G19" s="102">
        <v>36651</v>
      </c>
      <c r="H19" s="101">
        <v>36654</v>
      </c>
      <c r="I19" s="17" t="s">
        <v>138</v>
      </c>
      <c r="J19" s="31" t="s">
        <v>1514</v>
      </c>
      <c r="K19" s="31"/>
      <c r="L19" s="31"/>
      <c r="M19" s="31"/>
      <c r="N19" s="31"/>
      <c r="O19" s="30"/>
      <c r="P19" s="12" t="s">
        <v>137</v>
      </c>
      <c r="Q19" s="12" t="s">
        <v>1</v>
      </c>
      <c r="R19" s="11" t="s">
        <v>136</v>
      </c>
      <c r="S19" s="219" t="str">
        <f t="shared" si="5"/>
        <v>◄</v>
      </c>
      <c r="T19" s="26" t="s">
        <v>138</v>
      </c>
      <c r="U19" s="9"/>
      <c r="V19" s="219" t="str">
        <f t="shared" si="6"/>
        <v>◄</v>
      </c>
      <c r="W19" s="26" t="s">
        <v>269</v>
      </c>
      <c r="X19" s="9"/>
      <c r="Y19" s="220" t="str">
        <f t="shared" si="0"/>
        <v>◄</v>
      </c>
      <c r="Z19" s="10" t="str">
        <f t="shared" si="1"/>
        <v>◄</v>
      </c>
      <c r="AA19" s="9"/>
      <c r="AB19" s="9"/>
      <c r="AC19" s="221" t="str">
        <f t="shared" si="2"/>
        <v/>
      </c>
    </row>
    <row r="20" spans="1:29" ht="16.2" thickBot="1" x14ac:dyDescent="0.35">
      <c r="A20" s="36">
        <v>16</v>
      </c>
      <c r="B20" s="22">
        <v>30</v>
      </c>
      <c r="C20" s="22" t="s">
        <v>21</v>
      </c>
      <c r="D20" s="22">
        <v>31</v>
      </c>
      <c r="E20" s="35">
        <v>2000</v>
      </c>
      <c r="F20" s="34" t="s">
        <v>1251</v>
      </c>
      <c r="G20" s="102" t="s">
        <v>1815</v>
      </c>
      <c r="H20" s="101">
        <v>36655</v>
      </c>
      <c r="I20" s="17" t="s">
        <v>135</v>
      </c>
      <c r="J20" s="31" t="s">
        <v>1515</v>
      </c>
      <c r="K20" s="31"/>
      <c r="L20" s="31"/>
      <c r="M20" s="31"/>
      <c r="N20" s="31"/>
      <c r="O20" s="30"/>
      <c r="P20" s="12" t="s">
        <v>134</v>
      </c>
      <c r="Q20" s="12" t="s">
        <v>22</v>
      </c>
      <c r="R20" s="11" t="s">
        <v>22</v>
      </c>
      <c r="S20" s="219" t="str">
        <f t="shared" si="5"/>
        <v>◄</v>
      </c>
      <c r="T20" s="26" t="s">
        <v>135</v>
      </c>
      <c r="U20" s="9"/>
      <c r="V20" s="219" t="str">
        <f t="shared" si="6"/>
        <v>◄</v>
      </c>
      <c r="W20" s="26" t="s">
        <v>270</v>
      </c>
      <c r="X20" s="9"/>
      <c r="Y20" s="220" t="str">
        <f t="shared" si="0"/>
        <v>◄</v>
      </c>
      <c r="Z20" s="10" t="str">
        <f t="shared" si="1"/>
        <v>◄</v>
      </c>
      <c r="AA20" s="9"/>
      <c r="AB20" s="9"/>
      <c r="AC20" s="221" t="str">
        <f t="shared" si="2"/>
        <v/>
      </c>
    </row>
    <row r="21" spans="1:29" ht="16.2" thickBot="1" x14ac:dyDescent="0.35">
      <c r="A21" s="36">
        <v>17</v>
      </c>
      <c r="B21" s="22">
        <v>32</v>
      </c>
      <c r="C21" s="22" t="s">
        <v>21</v>
      </c>
      <c r="D21" s="22">
        <v>33</v>
      </c>
      <c r="E21" s="35">
        <v>2000</v>
      </c>
      <c r="F21" s="34" t="s">
        <v>1252</v>
      </c>
      <c r="G21" s="102">
        <v>36694</v>
      </c>
      <c r="H21" s="101">
        <v>36696</v>
      </c>
      <c r="I21" s="17" t="s">
        <v>133</v>
      </c>
      <c r="J21" s="31" t="s">
        <v>1516</v>
      </c>
      <c r="K21" s="31"/>
      <c r="L21" s="31"/>
      <c r="M21" s="31"/>
      <c r="N21" s="31"/>
      <c r="O21" s="30"/>
      <c r="P21" s="12" t="s">
        <v>132</v>
      </c>
      <c r="Q21" s="12" t="s">
        <v>1</v>
      </c>
      <c r="R21" s="11" t="s">
        <v>131</v>
      </c>
      <c r="S21" s="219" t="str">
        <f t="shared" si="5"/>
        <v>◄</v>
      </c>
      <c r="T21" s="26" t="s">
        <v>133</v>
      </c>
      <c r="U21" s="9"/>
      <c r="V21" s="219" t="str">
        <f t="shared" si="6"/>
        <v>◄</v>
      </c>
      <c r="W21" s="26" t="s">
        <v>271</v>
      </c>
      <c r="X21" s="9"/>
      <c r="Y21" s="220" t="str">
        <f t="shared" si="0"/>
        <v>◄</v>
      </c>
      <c r="Z21" s="10" t="str">
        <f t="shared" si="1"/>
        <v>◄</v>
      </c>
      <c r="AA21" s="9"/>
      <c r="AB21" s="9"/>
      <c r="AC21" s="221" t="str">
        <f t="shared" si="2"/>
        <v/>
      </c>
    </row>
    <row r="22" spans="1:29" ht="16.2" thickBot="1" x14ac:dyDescent="0.35">
      <c r="A22" s="36">
        <v>18</v>
      </c>
      <c r="B22" s="22">
        <v>34</v>
      </c>
      <c r="C22" s="22" t="s">
        <v>21</v>
      </c>
      <c r="D22" s="22">
        <v>35</v>
      </c>
      <c r="E22" s="35">
        <v>2000</v>
      </c>
      <c r="F22" s="34" t="s">
        <v>1253</v>
      </c>
      <c r="G22" s="102">
        <v>36694</v>
      </c>
      <c r="H22" s="101">
        <v>36696</v>
      </c>
      <c r="I22" s="17" t="s">
        <v>130</v>
      </c>
      <c r="J22" s="31" t="s">
        <v>1517</v>
      </c>
      <c r="K22" s="31"/>
      <c r="L22" s="31"/>
      <c r="M22" s="31"/>
      <c r="N22" s="31"/>
      <c r="O22" s="30"/>
      <c r="P22" s="12" t="s">
        <v>129</v>
      </c>
      <c r="Q22" s="12" t="s">
        <v>1</v>
      </c>
      <c r="R22" s="11" t="s">
        <v>128</v>
      </c>
      <c r="S22" s="219" t="str">
        <f t="shared" si="5"/>
        <v>◄</v>
      </c>
      <c r="T22" s="26" t="s">
        <v>130</v>
      </c>
      <c r="U22" s="9"/>
      <c r="V22" s="219" t="str">
        <f t="shared" si="6"/>
        <v>◄</v>
      </c>
      <c r="W22" s="26" t="s">
        <v>272</v>
      </c>
      <c r="X22" s="9"/>
      <c r="Y22" s="220" t="str">
        <f t="shared" si="0"/>
        <v>◄</v>
      </c>
      <c r="Z22" s="10" t="str">
        <f t="shared" si="1"/>
        <v>◄</v>
      </c>
      <c r="AA22" s="9"/>
      <c r="AB22" s="9"/>
      <c r="AC22" s="221" t="str">
        <f t="shared" si="2"/>
        <v/>
      </c>
    </row>
    <row r="23" spans="1:29" ht="16.2" thickBot="1" x14ac:dyDescent="0.35">
      <c r="A23" s="36">
        <v>19</v>
      </c>
      <c r="B23" s="22">
        <v>36</v>
      </c>
      <c r="C23" s="22" t="s">
        <v>21</v>
      </c>
      <c r="D23" s="22">
        <v>37</v>
      </c>
      <c r="E23" s="35">
        <v>2000</v>
      </c>
      <c r="F23" s="34" t="s">
        <v>1254</v>
      </c>
      <c r="G23" s="102">
        <v>36778</v>
      </c>
      <c r="H23" s="101">
        <v>36780</v>
      </c>
      <c r="I23" s="17" t="s">
        <v>127</v>
      </c>
      <c r="J23" s="31" t="s">
        <v>1518</v>
      </c>
      <c r="K23" s="31"/>
      <c r="L23" s="31"/>
      <c r="M23" s="31"/>
      <c r="N23" s="31"/>
      <c r="O23" s="30"/>
      <c r="P23" s="12" t="s">
        <v>126</v>
      </c>
      <c r="Q23" s="12" t="s">
        <v>22</v>
      </c>
      <c r="R23" s="11" t="s">
        <v>22</v>
      </c>
      <c r="S23" s="219" t="str">
        <f t="shared" si="5"/>
        <v>◄</v>
      </c>
      <c r="T23" s="26" t="s">
        <v>127</v>
      </c>
      <c r="U23" s="9"/>
      <c r="V23" s="219" t="str">
        <f t="shared" si="6"/>
        <v>◄</v>
      </c>
      <c r="W23" s="26" t="s">
        <v>273</v>
      </c>
      <c r="X23" s="9"/>
      <c r="Y23" s="220" t="str">
        <f t="shared" si="0"/>
        <v>◄</v>
      </c>
      <c r="Z23" s="10" t="str">
        <f t="shared" si="1"/>
        <v>◄</v>
      </c>
      <c r="AA23" s="9"/>
      <c r="AB23" s="9"/>
      <c r="AC23" s="221" t="str">
        <f t="shared" si="2"/>
        <v/>
      </c>
    </row>
    <row r="24" spans="1:29" ht="16.2" thickBot="1" x14ac:dyDescent="0.35">
      <c r="A24" s="36">
        <v>20</v>
      </c>
      <c r="B24" s="22">
        <v>38</v>
      </c>
      <c r="C24" s="22" t="s">
        <v>21</v>
      </c>
      <c r="D24" s="22">
        <v>39</v>
      </c>
      <c r="E24" s="35">
        <v>2000</v>
      </c>
      <c r="F24" s="34" t="s">
        <v>1255</v>
      </c>
      <c r="G24" s="102">
        <v>36778</v>
      </c>
      <c r="H24" s="101">
        <v>36780</v>
      </c>
      <c r="I24" s="17" t="s">
        <v>125</v>
      </c>
      <c r="J24" s="31" t="s">
        <v>1519</v>
      </c>
      <c r="K24" s="31"/>
      <c r="L24" s="31"/>
      <c r="M24" s="31"/>
      <c r="N24" s="31"/>
      <c r="O24" s="30"/>
      <c r="P24" s="12" t="s">
        <v>124</v>
      </c>
      <c r="Q24" s="12" t="s">
        <v>22</v>
      </c>
      <c r="R24" s="11" t="s">
        <v>22</v>
      </c>
      <c r="S24" s="219" t="str">
        <f t="shared" si="5"/>
        <v>◄</v>
      </c>
      <c r="T24" s="26" t="s">
        <v>125</v>
      </c>
      <c r="U24" s="9"/>
      <c r="V24" s="219" t="str">
        <f t="shared" si="6"/>
        <v>◄</v>
      </c>
      <c r="W24" s="26" t="s">
        <v>274</v>
      </c>
      <c r="X24" s="9"/>
      <c r="Y24" s="220" t="str">
        <f t="shared" si="0"/>
        <v>◄</v>
      </c>
      <c r="Z24" s="10" t="str">
        <f t="shared" si="1"/>
        <v>◄</v>
      </c>
      <c r="AA24" s="9"/>
      <c r="AB24" s="9"/>
      <c r="AC24" s="221" t="str">
        <f t="shared" si="2"/>
        <v/>
      </c>
    </row>
    <row r="25" spans="1:29" ht="16.2" thickBot="1" x14ac:dyDescent="0.35">
      <c r="A25" s="36">
        <v>21</v>
      </c>
      <c r="B25" s="22">
        <v>40</v>
      </c>
      <c r="C25" s="22" t="s">
        <v>21</v>
      </c>
      <c r="D25" s="22">
        <v>41</v>
      </c>
      <c r="E25" s="35">
        <v>2000</v>
      </c>
      <c r="F25" s="34" t="s">
        <v>1256</v>
      </c>
      <c r="G25" s="102">
        <v>36844</v>
      </c>
      <c r="H25" s="101">
        <v>36846</v>
      </c>
      <c r="I25" s="17" t="s">
        <v>123</v>
      </c>
      <c r="J25" s="31" t="s">
        <v>1520</v>
      </c>
      <c r="K25" s="31"/>
      <c r="L25" s="31"/>
      <c r="M25" s="31"/>
      <c r="N25" s="31"/>
      <c r="O25" s="30"/>
      <c r="P25" s="12" t="s">
        <v>122</v>
      </c>
      <c r="Q25" s="12" t="s">
        <v>1</v>
      </c>
      <c r="R25" s="11" t="s">
        <v>121</v>
      </c>
      <c r="S25" s="219" t="str">
        <f t="shared" si="5"/>
        <v>◄</v>
      </c>
      <c r="T25" s="26" t="s">
        <v>123</v>
      </c>
      <c r="U25" s="9"/>
      <c r="V25" s="219" t="str">
        <f t="shared" si="6"/>
        <v>◄</v>
      </c>
      <c r="W25" s="26" t="s">
        <v>275</v>
      </c>
      <c r="X25" s="9"/>
      <c r="Y25" s="220" t="str">
        <f t="shared" si="0"/>
        <v>◄</v>
      </c>
      <c r="Z25" s="10" t="str">
        <f t="shared" si="1"/>
        <v>◄</v>
      </c>
      <c r="AA25" s="9"/>
      <c r="AB25" s="9"/>
      <c r="AC25" s="221" t="str">
        <f t="shared" si="2"/>
        <v/>
      </c>
    </row>
    <row r="26" spans="1:29" ht="16.2" thickBot="1" x14ac:dyDescent="0.35">
      <c r="A26" s="36">
        <v>22</v>
      </c>
      <c r="B26" s="22">
        <v>42</v>
      </c>
      <c r="C26" s="22" t="s">
        <v>21</v>
      </c>
      <c r="D26" s="22">
        <v>43</v>
      </c>
      <c r="E26" s="35">
        <v>2000</v>
      </c>
      <c r="F26" s="34" t="s">
        <v>1257</v>
      </c>
      <c r="G26" s="102">
        <v>36848</v>
      </c>
      <c r="H26" s="101">
        <v>36850</v>
      </c>
      <c r="I26" s="17" t="s">
        <v>120</v>
      </c>
      <c r="J26" s="31" t="s">
        <v>1521</v>
      </c>
      <c r="K26" s="31"/>
      <c r="L26" s="31"/>
      <c r="M26" s="31"/>
      <c r="N26" s="31"/>
      <c r="O26" s="30"/>
      <c r="P26" s="12" t="s">
        <v>119</v>
      </c>
      <c r="Q26" s="12" t="s">
        <v>22</v>
      </c>
      <c r="R26" s="11" t="s">
        <v>22</v>
      </c>
      <c r="S26" s="219" t="str">
        <f t="shared" si="5"/>
        <v>◄</v>
      </c>
      <c r="T26" s="26" t="s">
        <v>120</v>
      </c>
      <c r="U26" s="9"/>
      <c r="V26" s="219" t="str">
        <f t="shared" si="6"/>
        <v>◄</v>
      </c>
      <c r="W26" s="26" t="s">
        <v>276</v>
      </c>
      <c r="X26" s="9"/>
      <c r="Y26" s="220" t="str">
        <f t="shared" si="0"/>
        <v>◄</v>
      </c>
      <c r="Z26" s="10" t="str">
        <f t="shared" si="1"/>
        <v>◄</v>
      </c>
      <c r="AA26" s="9"/>
      <c r="AB26" s="9"/>
      <c r="AC26" s="221" t="str">
        <f t="shared" si="2"/>
        <v/>
      </c>
    </row>
    <row r="27" spans="1:29" ht="16.2" customHeight="1" thickBot="1" x14ac:dyDescent="0.35">
      <c r="A27" s="98" t="s">
        <v>115</v>
      </c>
      <c r="B27" s="42" t="s">
        <v>118</v>
      </c>
      <c r="C27" s="22" t="s">
        <v>17</v>
      </c>
      <c r="D27" s="22">
        <v>44</v>
      </c>
      <c r="E27" s="35">
        <v>2000</v>
      </c>
      <c r="F27" s="34" t="s">
        <v>1258</v>
      </c>
      <c r="G27" s="102">
        <v>36848</v>
      </c>
      <c r="H27" s="101">
        <v>36850</v>
      </c>
      <c r="I27" s="17" t="s">
        <v>117</v>
      </c>
      <c r="J27" s="31" t="s">
        <v>1522</v>
      </c>
      <c r="K27" s="249" t="s">
        <v>1477</v>
      </c>
      <c r="L27" s="250"/>
      <c r="M27" s="250"/>
      <c r="N27" s="250"/>
      <c r="O27" s="251"/>
      <c r="P27" s="12" t="s">
        <v>113</v>
      </c>
      <c r="Q27" s="12" t="s">
        <v>1</v>
      </c>
      <c r="R27" s="11" t="s">
        <v>112</v>
      </c>
      <c r="S27" s="219" t="str">
        <f t="shared" si="5"/>
        <v>◄</v>
      </c>
      <c r="T27" s="26" t="s">
        <v>118</v>
      </c>
      <c r="U27" s="9"/>
      <c r="V27" s="219" t="str">
        <f t="shared" si="6"/>
        <v>◄</v>
      </c>
      <c r="W27" s="26" t="s">
        <v>277</v>
      </c>
      <c r="X27" s="9"/>
      <c r="Y27" s="249" t="s">
        <v>1477</v>
      </c>
      <c r="Z27" s="250"/>
      <c r="AA27" s="250"/>
      <c r="AB27" s="250"/>
      <c r="AC27" s="251"/>
    </row>
    <row r="28" spans="1:29" ht="16.2" thickBot="1" x14ac:dyDescent="0.35">
      <c r="A28" s="98" t="s">
        <v>115</v>
      </c>
      <c r="B28" s="22">
        <v>45</v>
      </c>
      <c r="C28" s="48" t="s">
        <v>21</v>
      </c>
      <c r="D28" s="48">
        <v>45</v>
      </c>
      <c r="E28" s="35">
        <v>2000</v>
      </c>
      <c r="F28" s="34" t="s">
        <v>1258</v>
      </c>
      <c r="G28" s="102">
        <v>36848</v>
      </c>
      <c r="H28" s="101">
        <v>36850</v>
      </c>
      <c r="I28" s="17" t="s">
        <v>116</v>
      </c>
      <c r="J28" s="31" t="s">
        <v>1522</v>
      </c>
      <c r="K28" s="41"/>
      <c r="L28" s="227"/>
      <c r="M28" s="100" t="s">
        <v>15</v>
      </c>
      <c r="N28" s="56" t="s">
        <v>1790</v>
      </c>
      <c r="O28" s="99" t="s">
        <v>8</v>
      </c>
      <c r="P28" s="12" t="s">
        <v>113</v>
      </c>
      <c r="Q28" s="12" t="s">
        <v>1</v>
      </c>
      <c r="R28" s="11" t="s">
        <v>112</v>
      </c>
      <c r="S28" s="219" t="str">
        <f t="shared" si="5"/>
        <v>◄</v>
      </c>
      <c r="T28" s="26" t="s">
        <v>116</v>
      </c>
      <c r="U28" s="9"/>
      <c r="V28" s="25"/>
      <c r="W28" s="25"/>
      <c r="X28" s="25"/>
      <c r="Y28" s="220" t="str">
        <f>IF(AND(Z28="◄",AC28="►"),"◄?►",IF(Z28="◄","◄",IF(AC28="►","►","")))</f>
        <v>◄</v>
      </c>
      <c r="Z28" s="10" t="str">
        <f>IF(AA28&gt;0,"","◄")</f>
        <v>◄</v>
      </c>
      <c r="AA28" s="9"/>
      <c r="AB28" s="9"/>
      <c r="AC28" s="221" t="str">
        <f t="shared" ref="AC28:AC29" si="7">IF(AB28&gt;0,"►","")</f>
        <v/>
      </c>
    </row>
    <row r="29" spans="1:29" ht="16.2" thickBot="1" x14ac:dyDescent="0.35">
      <c r="A29" s="228" t="s">
        <v>115</v>
      </c>
      <c r="B29" s="97">
        <v>45</v>
      </c>
      <c r="C29" s="229" t="s">
        <v>21</v>
      </c>
      <c r="D29" s="229">
        <v>45</v>
      </c>
      <c r="E29" s="21">
        <v>2000</v>
      </c>
      <c r="F29" s="20" t="s">
        <v>1258</v>
      </c>
      <c r="G29" s="96">
        <v>36848</v>
      </c>
      <c r="H29" s="95">
        <v>36850</v>
      </c>
      <c r="I29" s="17" t="s">
        <v>114</v>
      </c>
      <c r="J29" s="16" t="s">
        <v>1522</v>
      </c>
      <c r="K29" s="16"/>
      <c r="L29" s="15"/>
      <c r="M29" s="82" t="s">
        <v>13</v>
      </c>
      <c r="N29" s="56" t="s">
        <v>1790</v>
      </c>
      <c r="O29" s="55" t="s">
        <v>3</v>
      </c>
      <c r="P29" s="12" t="s">
        <v>113</v>
      </c>
      <c r="Q29" s="12" t="s">
        <v>1</v>
      </c>
      <c r="R29" s="11" t="s">
        <v>112</v>
      </c>
      <c r="S29" s="222" t="str">
        <f t="shared" si="5"/>
        <v>◄</v>
      </c>
      <c r="T29" s="26" t="s">
        <v>114</v>
      </c>
      <c r="U29" s="223"/>
      <c r="V29" s="25"/>
      <c r="W29" s="25"/>
      <c r="X29" s="25"/>
      <c r="Y29" s="224" t="str">
        <f>IF(AND(Z29="◄",AC29="►"),"◄?►",IF(Z29="◄","◄",IF(AC29="►","►","")))</f>
        <v>◄</v>
      </c>
      <c r="Z29" s="225" t="str">
        <f>IF(AA29&gt;0,"","◄")</f>
        <v>◄</v>
      </c>
      <c r="AA29" s="223"/>
      <c r="AB29" s="223"/>
      <c r="AC29" s="226" t="str">
        <f t="shared" si="7"/>
        <v/>
      </c>
    </row>
    <row r="30" spans="1:29" x14ac:dyDescent="0.3">
      <c r="S30"/>
      <c r="U30"/>
      <c r="V30"/>
      <c r="X30"/>
    </row>
    <row r="31" spans="1:29" x14ac:dyDescent="0.3">
      <c r="S31"/>
      <c r="U31"/>
      <c r="V31"/>
      <c r="X31"/>
    </row>
    <row r="32" spans="1:29" x14ac:dyDescent="0.3">
      <c r="S32"/>
      <c r="U32"/>
      <c r="V32"/>
      <c r="X32"/>
    </row>
    <row r="33" spans="19:24" x14ac:dyDescent="0.3">
      <c r="S33"/>
      <c r="U33"/>
      <c r="V33"/>
      <c r="X33"/>
    </row>
    <row r="34" spans="19:24" x14ac:dyDescent="0.3">
      <c r="S34"/>
      <c r="U34"/>
      <c r="V34"/>
      <c r="X34"/>
    </row>
    <row r="35" spans="19:24" x14ac:dyDescent="0.3">
      <c r="S35"/>
      <c r="U35"/>
      <c r="V35"/>
      <c r="X35"/>
    </row>
    <row r="36" spans="19:24" x14ac:dyDescent="0.3">
      <c r="S36"/>
      <c r="U36"/>
      <c r="V36"/>
      <c r="X36"/>
    </row>
    <row r="37" spans="19:24" x14ac:dyDescent="0.3">
      <c r="S37"/>
      <c r="U37"/>
      <c r="V37"/>
      <c r="X37"/>
    </row>
    <row r="38" spans="19:24" x14ac:dyDescent="0.3">
      <c r="S38"/>
      <c r="U38"/>
      <c r="V38"/>
      <c r="X38"/>
    </row>
    <row r="39" spans="19:24" x14ac:dyDescent="0.3">
      <c r="S39"/>
      <c r="U39"/>
      <c r="V39"/>
      <c r="X39"/>
    </row>
    <row r="40" spans="19:24" x14ac:dyDescent="0.3">
      <c r="S40"/>
      <c r="U40"/>
      <c r="V40"/>
      <c r="X40"/>
    </row>
    <row r="41" spans="19:24" x14ac:dyDescent="0.3">
      <c r="S41"/>
      <c r="U41"/>
      <c r="V41"/>
      <c r="X41"/>
    </row>
    <row r="42" spans="19:24" x14ac:dyDescent="0.3">
      <c r="S42"/>
      <c r="U42"/>
      <c r="V42"/>
      <c r="X42"/>
    </row>
    <row r="43" spans="19:24" x14ac:dyDescent="0.3">
      <c r="S43"/>
      <c r="U43"/>
      <c r="V43"/>
      <c r="X43"/>
    </row>
    <row r="44" spans="19:24" x14ac:dyDescent="0.3">
      <c r="S44"/>
      <c r="U44"/>
      <c r="V44"/>
      <c r="X44"/>
    </row>
    <row r="45" spans="19:24" x14ac:dyDescent="0.3">
      <c r="S45"/>
      <c r="U45"/>
      <c r="V45"/>
      <c r="X45"/>
    </row>
    <row r="46" spans="19:24" x14ac:dyDescent="0.3">
      <c r="S46"/>
      <c r="U46"/>
      <c r="V46"/>
      <c r="X46"/>
    </row>
    <row r="47" spans="19:24" x14ac:dyDescent="0.3">
      <c r="S47"/>
      <c r="U47"/>
      <c r="V47"/>
      <c r="X47"/>
    </row>
    <row r="48" spans="19:24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  <row r="53" spans="19:24" x14ac:dyDescent="0.3">
      <c r="S53"/>
      <c r="U53"/>
      <c r="V53"/>
      <c r="X53"/>
    </row>
    <row r="54" spans="19:24" x14ac:dyDescent="0.3">
      <c r="S54"/>
      <c r="U54"/>
      <c r="V54"/>
      <c r="X54"/>
    </row>
    <row r="55" spans="19:24" x14ac:dyDescent="0.3">
      <c r="S55"/>
      <c r="U55"/>
      <c r="V55"/>
      <c r="X55"/>
    </row>
    <row r="56" spans="19:24" x14ac:dyDescent="0.3">
      <c r="S56"/>
      <c r="U56"/>
      <c r="V56"/>
      <c r="X56"/>
    </row>
    <row r="57" spans="19:24" x14ac:dyDescent="0.3">
      <c r="S57"/>
      <c r="U57"/>
      <c r="V57"/>
      <c r="X57"/>
    </row>
    <row r="58" spans="19:24" x14ac:dyDescent="0.3">
      <c r="S58"/>
      <c r="U58"/>
      <c r="V58"/>
      <c r="X58"/>
    </row>
    <row r="59" spans="19:24" x14ac:dyDescent="0.3">
      <c r="S59"/>
      <c r="U59"/>
      <c r="V59"/>
      <c r="X59"/>
    </row>
    <row r="60" spans="19:24" x14ac:dyDescent="0.3">
      <c r="S60"/>
      <c r="U60"/>
      <c r="V60"/>
      <c r="X60"/>
    </row>
    <row r="61" spans="19:24" x14ac:dyDescent="0.3">
      <c r="S61"/>
      <c r="U61"/>
      <c r="V61"/>
      <c r="X61"/>
    </row>
    <row r="62" spans="19:24" x14ac:dyDescent="0.3">
      <c r="S62"/>
      <c r="U62"/>
      <c r="V62"/>
      <c r="X62"/>
    </row>
    <row r="63" spans="19:24" x14ac:dyDescent="0.3">
      <c r="S63"/>
      <c r="U63"/>
      <c r="V63"/>
      <c r="X63"/>
    </row>
  </sheetData>
  <sheetProtection sheet="1" objects="1" scenarios="1" autoFilter="0"/>
  <autoFilter ref="A1:AC63" xr:uid="{9F14FEC3-D4A9-4063-B7A1-898DE52C98F2}"/>
  <mergeCells count="13">
    <mergeCell ref="Y27:AC27"/>
    <mergeCell ref="Z2:AC2"/>
    <mergeCell ref="Z3:AA3"/>
    <mergeCell ref="AB3:AC3"/>
    <mergeCell ref="T2:U2"/>
    <mergeCell ref="W2:X2"/>
    <mergeCell ref="T3:U3"/>
    <mergeCell ref="W3:X3"/>
    <mergeCell ref="K4:M4"/>
    <mergeCell ref="K27:O27"/>
    <mergeCell ref="P3:R3"/>
    <mergeCell ref="P4:R4"/>
    <mergeCell ref="G3:H3"/>
  </mergeCells>
  <conditionalFormatting sqref="I4">
    <cfRule type="containsText" dxfId="2122" priority="160" operator="containsText" text="P.">
      <formula>NOT(ISERROR(SEARCH("P.",I4)))</formula>
    </cfRule>
    <cfRule type="containsText" dxfId="2121" priority="159" operator="containsText" text=" -----">
      <formula>NOT(ISERROR(SEARCH(" -----",I4)))</formula>
    </cfRule>
    <cfRule type="containsText" dxfId="2120" priority="158" operator="containsText" text="◙">
      <formula>NOT(ISERROR(SEARCH("◙",I4)))</formula>
    </cfRule>
    <cfRule type="containsText" dxfId="2119" priority="156" operator="containsText" text="?missend">
      <formula>NOT(ISERROR(SEARCH("?missend",I4)))</formula>
    </cfRule>
    <cfRule type="containsText" dxfId="2118" priority="157" operator="containsText" text=" -----">
      <formula>NOT(ISERROR(SEARCH(" -----",I4)))</formula>
    </cfRule>
  </conditionalFormatting>
  <conditionalFormatting sqref="I4:I29">
    <cfRule type="containsText" dxfId="2117" priority="153" operator="containsText" text="P.">
      <formula>NOT(ISERROR(SEARCH("P.",I4)))</formula>
    </cfRule>
    <cfRule type="containsText" dxfId="2116" priority="152" operator="containsText" text=" -----">
      <formula>NOT(ISERROR(SEARCH(" -----",I4)))</formula>
    </cfRule>
    <cfRule type="containsText" dxfId="2115" priority="151" operator="containsText" text="◙">
      <formula>NOT(ISERROR(SEARCH("◙",I4)))</formula>
    </cfRule>
  </conditionalFormatting>
  <conditionalFormatting sqref="I5:I29">
    <cfRule type="containsText" dxfId="2114" priority="133" operator="containsText" text=" -----">
      <formula>NOT(ISERROR(SEARCH(" -----",I5)))</formula>
    </cfRule>
    <cfRule type="containsText" dxfId="2113" priority="132" operator="containsText" text="◙">
      <formula>NOT(ISERROR(SEARCH("◙",I5)))</formula>
    </cfRule>
    <cfRule type="containsText" dxfId="2112" priority="134" operator="containsText" text="P.">
      <formula>NOT(ISERROR(SEARCH("P.",I5)))</formula>
    </cfRule>
    <cfRule type="containsText" dxfId="2111" priority="150" operator="containsText" text=" -----">
      <formula>NOT(ISERROR(SEARCH(" -----",I5)))</formula>
    </cfRule>
    <cfRule type="containsText" dxfId="2110" priority="149" operator="containsText" text="?missend">
      <formula>NOT(ISERROR(SEARCH("?missend",I5)))</formula>
    </cfRule>
  </conditionalFormatting>
  <conditionalFormatting sqref="M28">
    <cfRule type="containsText" dxfId="2109" priority="143" operator="containsText" text="?missend">
      <formula>NOT(ISERROR(SEARCH("?missend",M28)))</formula>
    </cfRule>
    <cfRule type="containsText" dxfId="2108" priority="147" operator="containsText" text="P.">
      <formula>NOT(ISERROR(SEARCH("P.",M28)))</formula>
    </cfRule>
    <cfRule type="containsText" dxfId="2107" priority="146" operator="containsText" text=" -----">
      <formula>NOT(ISERROR(SEARCH(" -----",M28)))</formula>
    </cfRule>
    <cfRule type="containsText" dxfId="2106" priority="145" operator="containsText" text="◙">
      <formula>NOT(ISERROR(SEARCH("◙",M28)))</formula>
    </cfRule>
    <cfRule type="containsText" dxfId="2105" priority="144" operator="containsText" text=" -----">
      <formula>NOT(ISERROR(SEARCH(" -----",M28)))</formula>
    </cfRule>
  </conditionalFormatting>
  <conditionalFormatting sqref="M28:M29">
    <cfRule type="containsText" dxfId="2104" priority="141" operator="containsText" text=" -----">
      <formula>NOT(ISERROR(SEARCH(" -----",M28)))</formula>
    </cfRule>
    <cfRule type="containsText" dxfId="2103" priority="142" operator="containsText" text="P.">
      <formula>NOT(ISERROR(SEARCH("P.",M28)))</formula>
    </cfRule>
    <cfRule type="containsText" dxfId="2102" priority="140" operator="containsText" text="◙">
      <formula>NOT(ISERROR(SEARCH("◙",M28)))</formula>
    </cfRule>
  </conditionalFormatting>
  <conditionalFormatting sqref="M29">
    <cfRule type="containsText" dxfId="2101" priority="135" operator="containsText" text="◙">
      <formula>NOT(ISERROR(SEARCH("◙",M29)))</formula>
    </cfRule>
    <cfRule type="containsText" dxfId="2100" priority="136" operator="containsText" text=" -----">
      <formula>NOT(ISERROR(SEARCH(" -----",M29)))</formula>
    </cfRule>
    <cfRule type="containsText" dxfId="2099" priority="137" operator="containsText" text="P.">
      <formula>NOT(ISERROR(SEARCH("P.",M29)))</formula>
    </cfRule>
    <cfRule type="containsText" dxfId="2098" priority="138" operator="containsText" text="?missend">
      <formula>NOT(ISERROR(SEARCH("?missend",M29)))</formula>
    </cfRule>
    <cfRule type="containsText" dxfId="2097" priority="139" operator="containsText" text=" -----">
      <formula>NOT(ISERROR(SEARCH(" -----",M29)))</formula>
    </cfRule>
  </conditionalFormatting>
  <conditionalFormatting sqref="Q5:R29">
    <cfRule type="containsBlanks" dxfId="2096" priority="148">
      <formula>LEN(TRIM(Q5))=0</formula>
    </cfRule>
  </conditionalFormatting>
  <conditionalFormatting sqref="T4">
    <cfRule type="containsText" dxfId="2095" priority="77" operator="containsText" text="?missend">
      <formula>NOT(ISERROR(SEARCH("?missend",T4)))</formula>
    </cfRule>
    <cfRule type="containsText" dxfId="2094" priority="78" operator="containsText" text=" -----">
      <formula>NOT(ISERROR(SEARCH(" -----",T4)))</formula>
    </cfRule>
    <cfRule type="containsText" dxfId="2093" priority="74" operator="containsText" text="◙">
      <formula>NOT(ISERROR(SEARCH("◙",T4)))</formula>
    </cfRule>
    <cfRule type="containsText" dxfId="2092" priority="75" operator="containsText" text=" -----">
      <formula>NOT(ISERROR(SEARCH(" -----",T4)))</formula>
    </cfRule>
    <cfRule type="containsText" dxfId="2091" priority="76" operator="containsText" text="P.">
      <formula>NOT(ISERROR(SEARCH("P.",T4)))</formula>
    </cfRule>
  </conditionalFormatting>
  <conditionalFormatting sqref="T4:T26">
    <cfRule type="containsText" dxfId="2090" priority="79" operator="containsText" text="◙">
      <formula>NOT(ISERROR(SEARCH("◙",T4)))</formula>
    </cfRule>
    <cfRule type="containsText" dxfId="2089" priority="80" operator="containsText" text=" -----">
      <formula>NOT(ISERROR(SEARCH(" -----",T4)))</formula>
    </cfRule>
    <cfRule type="containsText" dxfId="2088" priority="81" operator="containsText" text="P.">
      <formula>NOT(ISERROR(SEARCH("P.",T4)))</formula>
    </cfRule>
  </conditionalFormatting>
  <conditionalFormatting sqref="T5:T26 T28:T29">
    <cfRule type="containsText" dxfId="2087" priority="342" operator="containsText" text=" -----">
      <formula>NOT(ISERROR(SEARCH(" -----",T5)))</formula>
    </cfRule>
    <cfRule type="containsText" dxfId="2086" priority="329" operator="containsText" text="?FDS-">
      <formula>NOT(ISERROR(SEARCH("?FDS-",T5)))</formula>
    </cfRule>
    <cfRule type="containsText" dxfId="2085" priority="335" operator="containsText" text=" -----">
      <formula>NOT(ISERROR(SEARCH(" -----",T5)))</formula>
    </cfRule>
    <cfRule type="containsText" dxfId="2084" priority="340" operator="containsText" text="◙">
      <formula>NOT(ISERROR(SEARCH("◙",T5)))</formula>
    </cfRule>
    <cfRule type="containsText" dxfId="2083" priority="341" operator="containsText" text="P.">
      <formula>NOT(ISERROR(SEARCH("P.",T5)))</formula>
    </cfRule>
  </conditionalFormatting>
  <conditionalFormatting sqref="T27">
    <cfRule type="containsText" dxfId="2082" priority="2" operator="containsText" text="?FDS-">
      <formula>NOT(ISERROR(SEARCH("?FDS-",T27)))</formula>
    </cfRule>
    <cfRule type="containsText" dxfId="2081" priority="6" operator="containsText" text=" -----">
      <formula>NOT(ISERROR(SEARCH(" -----",T27)))</formula>
    </cfRule>
    <cfRule type="containsText" dxfId="2080" priority="5" operator="containsText" text="P.">
      <formula>NOT(ISERROR(SEARCH("P.",T27)))</formula>
    </cfRule>
    <cfRule type="containsText" dxfId="2079" priority="4" operator="containsText" text="◙">
      <formula>NOT(ISERROR(SEARCH("◙",T27)))</formula>
    </cfRule>
    <cfRule type="containsText" dxfId="2078" priority="3" operator="containsText" text=" -----">
      <formula>NOT(ISERROR(SEARCH(" -----",T27)))</formula>
    </cfRule>
  </conditionalFormatting>
  <conditionalFormatting sqref="T27:T29">
    <cfRule type="containsText" dxfId="2077" priority="8" operator="containsText" text=" -----">
      <formula>NOT(ISERROR(SEARCH(" -----",T27)))</formula>
    </cfRule>
    <cfRule type="containsText" dxfId="2076" priority="9" operator="containsText" text="P.">
      <formula>NOT(ISERROR(SEARCH("P.",T27)))</formula>
    </cfRule>
    <cfRule type="containsText" dxfId="2075" priority="7" operator="containsText" text="◙">
      <formula>NOT(ISERROR(SEARCH("◙",T27)))</formula>
    </cfRule>
  </conditionalFormatting>
  <conditionalFormatting sqref="V28:V29">
    <cfRule type="containsText" dxfId="2074" priority="19" operator="containsText" text="P.">
      <formula>NOT(ISERROR(SEARCH("P.",V28)))</formula>
    </cfRule>
    <cfRule type="containsText" dxfId="2073" priority="18" operator="containsText" text=" -----">
      <formula>NOT(ISERROR(SEARCH(" -----",V28)))</formula>
    </cfRule>
    <cfRule type="containsText" dxfId="2072" priority="17" operator="containsText" text="◙">
      <formula>NOT(ISERROR(SEARCH("◙",V28)))</formula>
    </cfRule>
    <cfRule type="containsText" dxfId="2071" priority="15" operator="containsText" text="P.">
      <formula>NOT(ISERROR(SEARCH("P.",V28)))</formula>
    </cfRule>
    <cfRule type="containsText" dxfId="2070" priority="14" operator="containsText" text="◙">
      <formula>NOT(ISERROR(SEARCH("◙",V28)))</formula>
    </cfRule>
    <cfRule type="containsText" dxfId="2069" priority="13" operator="containsText" text=" -----">
      <formula>NOT(ISERROR(SEARCH(" -----",V28)))</formula>
    </cfRule>
    <cfRule type="containsText" dxfId="2068" priority="12" operator="containsText" text="?FDS-">
      <formula>NOT(ISERROR(SEARCH("?FDS-",V28)))</formula>
    </cfRule>
    <cfRule type="containsText" dxfId="2067" priority="16" operator="containsText" text=" -----">
      <formula>NOT(ISERROR(SEARCH(" -----",V28)))</formula>
    </cfRule>
  </conditionalFormatting>
  <conditionalFormatting sqref="W4">
    <cfRule type="containsText" dxfId="2066" priority="68" operator="containsText" text="P.">
      <formula>NOT(ISERROR(SEARCH("P.",W4)))</formula>
    </cfRule>
    <cfRule type="containsText" dxfId="2065" priority="69" operator="containsText" text="?missend">
      <formula>NOT(ISERROR(SEARCH("?missend",W4)))</formula>
    </cfRule>
    <cfRule type="containsText" dxfId="2064" priority="70" operator="containsText" text=" -----">
      <formula>NOT(ISERROR(SEARCH(" -----",W4)))</formula>
    </cfRule>
    <cfRule type="containsText" dxfId="2063" priority="72" operator="containsText" text=" -----">
      <formula>NOT(ISERROR(SEARCH(" -----",W4)))</formula>
    </cfRule>
    <cfRule type="containsText" dxfId="2062" priority="73" operator="containsText" text="P.">
      <formula>NOT(ISERROR(SEARCH("P.",W4)))</formula>
    </cfRule>
    <cfRule type="containsText" dxfId="2061" priority="71" operator="containsText" text="◙">
      <formula>NOT(ISERROR(SEARCH("◙",W4)))</formula>
    </cfRule>
    <cfRule type="containsText" dxfId="2060" priority="66" operator="containsText" text="◙">
      <formula>NOT(ISERROR(SEARCH("◙",W4)))</formula>
    </cfRule>
    <cfRule type="containsText" dxfId="2059" priority="67" operator="containsText" text=" -----">
      <formula>NOT(ISERROR(SEARCH(" -----",W4)))</formula>
    </cfRule>
  </conditionalFormatting>
  <conditionalFormatting sqref="W5:W17 W19:W26">
    <cfRule type="containsText" dxfId="2058" priority="280" operator="containsText" text=" -----">
      <formula>NOT(ISERROR(SEARCH(" -----",W5)))</formula>
    </cfRule>
    <cfRule type="containsText" dxfId="2057" priority="279" operator="containsText" text="◙">
      <formula>NOT(ISERROR(SEARCH("◙",W5)))</formula>
    </cfRule>
    <cfRule type="containsText" dxfId="2056" priority="278" operator="containsText" text=" -----">
      <formula>NOT(ISERROR(SEARCH(" -----",W5)))</formula>
    </cfRule>
    <cfRule type="containsText" dxfId="2055" priority="277" operator="containsText" text="P.">
      <formula>NOT(ISERROR(SEARCH("P.",W5)))</formula>
    </cfRule>
    <cfRule type="containsText" dxfId="2054" priority="281" operator="containsText" text="P.">
      <formula>NOT(ISERROR(SEARCH("P.",W5)))</formula>
    </cfRule>
  </conditionalFormatting>
  <conditionalFormatting sqref="W5:W18">
    <cfRule type="containsText" dxfId="2053" priority="167" operator="containsText" text=" -----">
      <formula>NOT(ISERROR(SEARCH(" -----",W5)))</formula>
    </cfRule>
  </conditionalFormatting>
  <conditionalFormatting sqref="W5:W29">
    <cfRule type="containsText" dxfId="2052" priority="36" operator="containsText" text="?FDS-">
      <formula>NOT(ISERROR(SEARCH("?FDS-",W5)))</formula>
    </cfRule>
  </conditionalFormatting>
  <conditionalFormatting sqref="W18">
    <cfRule type="containsText" dxfId="2051" priority="164" operator="containsText" text="P.">
      <formula>NOT(ISERROR(SEARCH("P.",W18)))</formula>
    </cfRule>
    <cfRule type="containsText" dxfId="2050" priority="166" operator="containsText" text="◙">
      <formula>NOT(ISERROR(SEARCH("◙",W18)))</formula>
    </cfRule>
    <cfRule type="containsText" dxfId="2049" priority="165" operator="containsText" text=" -----">
      <formula>NOT(ISERROR(SEARCH(" -----",W18)))</formula>
    </cfRule>
    <cfRule type="containsText" dxfId="2048" priority="162" operator="containsText" text=" -----">
      <formula>NOT(ISERROR(SEARCH(" -----",W18)))</formula>
    </cfRule>
    <cfRule type="containsText" dxfId="2047" priority="163" operator="containsText" text="◙">
      <formula>NOT(ISERROR(SEARCH("◙",W18)))</formula>
    </cfRule>
    <cfRule type="containsText" dxfId="2046" priority="168" operator="containsText" text="P.">
      <formula>NOT(ISERROR(SEARCH("P.",W18)))</formula>
    </cfRule>
  </conditionalFormatting>
  <conditionalFormatting sqref="W19:W26 W5:W17">
    <cfRule type="containsText" dxfId="2045" priority="276" operator="containsText" text="◙">
      <formula>NOT(ISERROR(SEARCH("◙",W5)))</formula>
    </cfRule>
  </conditionalFormatting>
  <conditionalFormatting sqref="W19:W27">
    <cfRule type="containsText" dxfId="2044" priority="204" operator="containsText" text=" -----">
      <formula>NOT(ISERROR(SEARCH(" -----",W19)))</formula>
    </cfRule>
  </conditionalFormatting>
  <conditionalFormatting sqref="W27">
    <cfRule type="containsText" dxfId="2043" priority="203" operator="containsText" text="◙">
      <formula>NOT(ISERROR(SEARCH("◙",W27)))</formula>
    </cfRule>
    <cfRule type="containsText" dxfId="2042" priority="200" operator="containsText" text="◙">
      <formula>NOT(ISERROR(SEARCH("◙",W27)))</formula>
    </cfRule>
    <cfRule type="containsText" dxfId="2041" priority="201" operator="containsText" text="P.">
      <formula>NOT(ISERROR(SEARCH("P.",W27)))</formula>
    </cfRule>
    <cfRule type="containsText" dxfId="2040" priority="202" operator="containsText" text=" -----">
      <formula>NOT(ISERROR(SEARCH(" -----",W27)))</formula>
    </cfRule>
    <cfRule type="containsText" dxfId="2039" priority="205" operator="containsText" text="P.">
      <formula>NOT(ISERROR(SEARCH("P.",W27)))</formula>
    </cfRule>
  </conditionalFormatting>
  <conditionalFormatting sqref="W27:W29">
    <cfRule type="containsText" dxfId="2038" priority="42" operator="containsText" text=" -----">
      <formula>NOT(ISERROR(SEARCH(" -----",W27)))</formula>
    </cfRule>
  </conditionalFormatting>
  <conditionalFormatting sqref="W28:W29">
    <cfRule type="containsText" dxfId="2037" priority="39" operator="containsText" text="P.">
      <formula>NOT(ISERROR(SEARCH("P.",W28)))</formula>
    </cfRule>
    <cfRule type="containsText" dxfId="2036" priority="38" operator="containsText" text="◙">
      <formula>NOT(ISERROR(SEARCH("◙",W28)))</formula>
    </cfRule>
    <cfRule type="containsText" dxfId="2035" priority="37" operator="containsText" text=" -----">
      <formula>NOT(ISERROR(SEARCH(" -----",W28)))</formula>
    </cfRule>
    <cfRule type="containsText" dxfId="2034" priority="43" operator="containsText" text="P.">
      <formula>NOT(ISERROR(SEARCH("P.",W28)))</formula>
    </cfRule>
    <cfRule type="containsText" dxfId="2033" priority="41" operator="containsText" text="◙">
      <formula>NOT(ISERROR(SEARCH("◙",W28)))</formula>
    </cfRule>
    <cfRule type="containsText" dxfId="2032" priority="40" operator="containsText" text=" -----">
      <formula>NOT(ISERROR(SEARCH(" -----",W28)))</formula>
    </cfRule>
  </conditionalFormatting>
  <conditionalFormatting sqref="X5:X27">
    <cfRule type="containsText" dxfId="2031" priority="103" operator="containsText" text="Ø">
      <formula>NOT(ISERROR(SEARCH("Ø",X5)))</formula>
    </cfRule>
  </conditionalFormatting>
  <conditionalFormatting sqref="X28:X29">
    <cfRule type="containsText" dxfId="2030" priority="34" operator="containsText" text=" -----">
      <formula>NOT(ISERROR(SEARCH(" -----",X28)))</formula>
    </cfRule>
    <cfRule type="containsText" dxfId="2029" priority="33" operator="containsText" text="◙">
      <formula>NOT(ISERROR(SEARCH("◙",X28)))</formula>
    </cfRule>
    <cfRule type="containsText" dxfId="2028" priority="28" operator="containsText" text="?FDS-">
      <formula>NOT(ISERROR(SEARCH("?FDS-",X28)))</formula>
    </cfRule>
    <cfRule type="containsText" dxfId="2027" priority="29" operator="containsText" text=" -----">
      <formula>NOT(ISERROR(SEARCH(" -----",X28)))</formula>
    </cfRule>
    <cfRule type="containsText" dxfId="2026" priority="30" operator="containsText" text="◙">
      <formula>NOT(ISERROR(SEARCH("◙",X28)))</formula>
    </cfRule>
    <cfRule type="containsText" dxfId="2025" priority="31" operator="containsText" text="P.">
      <formula>NOT(ISERROR(SEARCH("P.",X28)))</formula>
    </cfRule>
    <cfRule type="containsText" dxfId="2024" priority="32" operator="containsText" text=" -----">
      <formula>NOT(ISERROR(SEARCH(" -----",X28)))</formula>
    </cfRule>
    <cfRule type="containsText" dxfId="2023" priority="35" operator="containsText" text="P.">
      <formula>NOT(ISERROR(SEARCH("P.",X28)))</formula>
    </cfRule>
  </conditionalFormatting>
  <conditionalFormatting sqref="Y5:Y26 Y28:Y29">
    <cfRule type="cellIs" priority="101" operator="equal">
      <formula>"◄"</formula>
    </cfRule>
    <cfRule type="cellIs" dxfId="2022" priority="99" operator="equal">
      <formula>"◄"</formula>
    </cfRule>
    <cfRule type="cellIs" dxfId="2021" priority="102" operator="equal">
      <formula>"►"</formula>
    </cfRule>
    <cfRule type="cellIs" dxfId="2020" priority="100" operator="equal">
      <formula>"•"</formula>
    </cfRule>
  </conditionalFormatting>
  <conditionalFormatting sqref="Z4">
    <cfRule type="containsText" dxfId="2019" priority="64" operator="containsText" text=" -">
      <formula>NOT(ISERROR(SEARCH(" -",Z4)))</formula>
    </cfRule>
  </conditionalFormatting>
  <conditionalFormatting sqref="AA4:AB26">
    <cfRule type="containsText" dxfId="2018" priority="65" operator="containsText" text="Ø">
      <formula>NOT(ISERROR(SEARCH("Ø",AA4)))</formula>
    </cfRule>
  </conditionalFormatting>
  <conditionalFormatting sqref="AA28:AB29">
    <cfRule type="containsText" dxfId="2017" priority="1" operator="containsText" text="Ø">
      <formula>NOT(ISERROR(SEARCH("Ø",AA28)))</formula>
    </cfRule>
  </conditionalFormatting>
  <printOptions horizontalCentered="1"/>
  <pageMargins left="0" right="0" top="0.31496062992125984" bottom="0" header="0" footer="0"/>
  <pageSetup paperSize="9" scale="70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C8A4-86FE-406B-8230-6CED984E3987}">
  <dimension ref="A1:AP52"/>
  <sheetViews>
    <sheetView showZeros="0" zoomScale="72" zoomScaleNormal="7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8.88671875" style="1" customWidth="1"/>
    <col min="7" max="7" width="12.109375" style="6" customWidth="1"/>
    <col min="8" max="8" width="11" style="5" customWidth="1"/>
    <col min="9" max="9" width="17.109375" style="4" customWidth="1"/>
    <col min="10" max="10" width="71.33203125" style="1" customWidth="1"/>
    <col min="11" max="12" width="3.88671875" style="1" customWidth="1"/>
    <col min="13" max="13" width="4.6640625" style="1" customWidth="1"/>
    <col min="14" max="14" width="7.77734375" style="1" customWidth="1"/>
    <col min="15" max="15" width="4.109375" style="1" customWidth="1"/>
    <col min="16" max="16" width="6.33203125" style="1" customWidth="1"/>
    <col min="17" max="17" width="5.33203125" style="3" customWidth="1"/>
    <col min="18" max="18" width="7.33203125" style="3" customWidth="1"/>
    <col min="19" max="19" width="2.88671875" style="88" customWidth="1"/>
    <col min="20" max="20" width="16" style="1" customWidth="1"/>
    <col min="21" max="21" width="5.6640625" style="88" customWidth="1"/>
    <col min="22" max="22" width="2.88671875" style="88" customWidth="1"/>
    <col min="23" max="23" width="17.44140625" style="1" customWidth="1"/>
    <col min="24" max="24" width="6" style="88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J1" s="134" t="s">
        <v>1821</v>
      </c>
      <c r="S1" s="87"/>
      <c r="U1" s="87"/>
      <c r="V1" s="87"/>
      <c r="X1" s="87"/>
    </row>
    <row r="2" spans="1:42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0" t="s">
        <v>1544</v>
      </c>
      <c r="K2" s="70"/>
      <c r="L2" s="70"/>
      <c r="M2" s="70"/>
      <c r="N2" s="69"/>
      <c r="O2" s="68"/>
      <c r="P2" s="67"/>
      <c r="Q2" s="67"/>
      <c r="R2" s="66"/>
      <c r="S2" s="210"/>
      <c r="T2" s="247" t="s">
        <v>1463</v>
      </c>
      <c r="U2" s="248"/>
      <c r="V2" s="210"/>
      <c r="W2" s="247" t="s">
        <v>1463</v>
      </c>
      <c r="X2" s="248"/>
      <c r="Y2" s="211"/>
      <c r="Z2" s="255" t="s">
        <v>1476</v>
      </c>
      <c r="AA2" s="255"/>
      <c r="AB2" s="255"/>
      <c r="AC2" s="256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 t="s">
        <v>254</v>
      </c>
      <c r="J3" s="62" t="s">
        <v>1474</v>
      </c>
      <c r="K3" s="215" t="s">
        <v>1473</v>
      </c>
      <c r="L3" s="215"/>
      <c r="M3" s="216"/>
      <c r="N3" s="216"/>
      <c r="O3" s="217"/>
      <c r="P3" s="259" t="s">
        <v>1471</v>
      </c>
      <c r="Q3" s="260"/>
      <c r="R3" s="261"/>
      <c r="S3" s="218" t="s">
        <v>110</v>
      </c>
      <c r="T3" s="245" t="s">
        <v>111</v>
      </c>
      <c r="U3" s="246"/>
      <c r="V3" s="218" t="s">
        <v>110</v>
      </c>
      <c r="W3" s="245" t="s">
        <v>111</v>
      </c>
      <c r="X3" s="246"/>
      <c r="Y3" s="91"/>
      <c r="Z3" s="262" t="s">
        <v>1791</v>
      </c>
      <c r="AA3" s="263"/>
      <c r="AB3" s="257" t="s">
        <v>1462</v>
      </c>
      <c r="AC3" s="258"/>
    </row>
    <row r="4" spans="1:42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1466</v>
      </c>
      <c r="J4" s="57" t="s">
        <v>1480</v>
      </c>
      <c r="K4" s="252" t="s">
        <v>78</v>
      </c>
      <c r="L4" s="253"/>
      <c r="M4" s="254"/>
      <c r="N4" s="56" t="s">
        <v>1460</v>
      </c>
      <c r="O4" s="55" t="s">
        <v>77</v>
      </c>
      <c r="P4" s="264" t="s">
        <v>1472</v>
      </c>
      <c r="Q4" s="265"/>
      <c r="R4" s="265"/>
      <c r="S4" s="94" t="str">
        <f>IF(COUNTIF(S5:S29,"◄")=0,"☺","☻")</f>
        <v>☻</v>
      </c>
      <c r="T4" s="17" t="s">
        <v>1466</v>
      </c>
      <c r="U4" s="89" t="s">
        <v>83</v>
      </c>
      <c r="V4" s="93" t="str">
        <f>IF(COUNTIF(V5:V29,"◄")=0,"☺","☻")</f>
        <v>☻</v>
      </c>
      <c r="W4" s="17" t="s">
        <v>1467</v>
      </c>
      <c r="X4" s="90" t="s">
        <v>82</v>
      </c>
      <c r="Y4" s="92" t="str">
        <f>IF(Z4="","☺","☻")</f>
        <v>☻</v>
      </c>
      <c r="Z4" s="110" t="str">
        <f>IF(COUNTIF(Z5:Z29,"◄")=0,"",(CONCATENATE(" - ",COUNTIF(Z5:Z29,"◄"))))</f>
        <v xml:space="preserve"> - 24</v>
      </c>
      <c r="AA4" s="111" t="s">
        <v>81</v>
      </c>
      <c r="AB4" s="111" t="s">
        <v>81</v>
      </c>
      <c r="AC4" s="112">
        <f>COUNTIF(AC5:AC29,"►")</f>
        <v>0</v>
      </c>
    </row>
    <row r="5" spans="1:42" ht="16.8" thickTop="1" thickBot="1" x14ac:dyDescent="0.35">
      <c r="A5" s="54">
        <v>1</v>
      </c>
      <c r="B5" s="53">
        <v>1</v>
      </c>
      <c r="C5" s="53" t="s">
        <v>21</v>
      </c>
      <c r="D5" s="22">
        <v>2</v>
      </c>
      <c r="E5" s="107">
        <v>2000</v>
      </c>
      <c r="F5" s="34" t="s">
        <v>1259</v>
      </c>
      <c r="G5" s="33">
        <v>36885</v>
      </c>
      <c r="H5" s="32">
        <v>36887</v>
      </c>
      <c r="I5" s="17" t="s">
        <v>252</v>
      </c>
      <c r="J5" s="31" t="s">
        <v>1523</v>
      </c>
      <c r="K5" s="41"/>
      <c r="L5" s="41"/>
      <c r="M5" s="41"/>
      <c r="N5" s="109"/>
      <c r="O5" s="108"/>
      <c r="P5" s="12" t="s">
        <v>251</v>
      </c>
      <c r="Q5" s="12" t="s">
        <v>22</v>
      </c>
      <c r="R5" s="11" t="s">
        <v>22</v>
      </c>
      <c r="S5" s="219" t="str">
        <f>IF(U5&gt;0,"ok","◄")</f>
        <v>◄</v>
      </c>
      <c r="T5" s="26" t="s">
        <v>252</v>
      </c>
      <c r="U5" s="9"/>
      <c r="V5" s="219" t="str">
        <f>IF(X5&gt;0,"ok","◄")</f>
        <v>◄</v>
      </c>
      <c r="W5" s="26" t="s">
        <v>253</v>
      </c>
      <c r="X5" s="9"/>
      <c r="Y5" s="220" t="str">
        <f t="shared" ref="Y5:Y25" si="0">IF(AND(Z5="◄",AC5="►"),"◄?►",IF(Z5="◄","◄",IF(AC5="►","►","")))</f>
        <v>◄</v>
      </c>
      <c r="Z5" s="10" t="str">
        <f t="shared" ref="Z5:Z25" si="1">IF(AA5&gt;0,"","◄")</f>
        <v>◄</v>
      </c>
      <c r="AA5" s="9"/>
      <c r="AB5" s="9"/>
      <c r="AC5" s="221" t="str">
        <f t="shared" ref="AC5:AC25" si="2">IF(AB5&gt;0,"►","")</f>
        <v/>
      </c>
    </row>
    <row r="6" spans="1:42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107">
        <v>2001</v>
      </c>
      <c r="F6" s="34" t="s">
        <v>1260</v>
      </c>
      <c r="G6" s="52">
        <v>36932</v>
      </c>
      <c r="H6" s="51">
        <v>36934</v>
      </c>
      <c r="I6" s="17" t="s">
        <v>250</v>
      </c>
      <c r="J6" s="31" t="s">
        <v>1524</v>
      </c>
      <c r="K6" s="31"/>
      <c r="L6" s="31"/>
      <c r="M6" s="31"/>
      <c r="N6" s="31"/>
      <c r="O6" s="30"/>
      <c r="P6" s="12" t="s">
        <v>249</v>
      </c>
      <c r="Q6" s="12" t="s">
        <v>1</v>
      </c>
      <c r="R6" s="11" t="s">
        <v>248</v>
      </c>
      <c r="S6" s="219" t="str">
        <f t="shared" ref="S6:S36" si="3">IF(U6&gt;0,"ok","◄")</f>
        <v>◄</v>
      </c>
      <c r="T6" s="26" t="s">
        <v>250</v>
      </c>
      <c r="U6" s="9"/>
      <c r="V6" s="219" t="str">
        <f t="shared" ref="V6:V26" si="4">IF(X6&gt;0,"ok","◄")</f>
        <v>◄</v>
      </c>
      <c r="W6" s="26" t="s">
        <v>278</v>
      </c>
      <c r="X6" s="9"/>
      <c r="Y6" s="220" t="str">
        <f t="shared" si="0"/>
        <v>◄</v>
      </c>
      <c r="Z6" s="10" t="str">
        <f t="shared" si="1"/>
        <v>◄</v>
      </c>
      <c r="AA6" s="9"/>
      <c r="AB6" s="9"/>
      <c r="AC6" s="221" t="str">
        <f t="shared" si="2"/>
        <v/>
      </c>
    </row>
    <row r="7" spans="1:42" ht="16.2" thickBot="1" x14ac:dyDescent="0.35">
      <c r="A7" s="36">
        <v>3</v>
      </c>
      <c r="B7" s="22">
        <v>5</v>
      </c>
      <c r="C7" s="48" t="s">
        <v>21</v>
      </c>
      <c r="D7" s="48">
        <v>5</v>
      </c>
      <c r="E7" s="107">
        <v>2001</v>
      </c>
      <c r="F7" s="34" t="s">
        <v>1261</v>
      </c>
      <c r="G7" s="33">
        <v>36932</v>
      </c>
      <c r="H7" s="32">
        <v>36934</v>
      </c>
      <c r="I7" s="17" t="s">
        <v>247</v>
      </c>
      <c r="J7" s="31" t="s">
        <v>1525</v>
      </c>
      <c r="K7" s="31"/>
      <c r="L7" s="31"/>
      <c r="M7" s="31"/>
      <c r="N7" s="31"/>
      <c r="O7" s="30"/>
      <c r="P7" s="12" t="s">
        <v>246</v>
      </c>
      <c r="Q7" s="12" t="s">
        <v>1</v>
      </c>
      <c r="R7" s="11" t="s">
        <v>245</v>
      </c>
      <c r="S7" s="219" t="str">
        <f t="shared" si="3"/>
        <v>◄</v>
      </c>
      <c r="T7" s="26" t="s">
        <v>247</v>
      </c>
      <c r="U7" s="9"/>
      <c r="V7" s="219" t="str">
        <f t="shared" si="4"/>
        <v>◄</v>
      </c>
      <c r="W7" s="26" t="s">
        <v>279</v>
      </c>
      <c r="X7" s="9"/>
      <c r="Y7" s="220" t="str">
        <f t="shared" si="0"/>
        <v>◄</v>
      </c>
      <c r="Z7" s="10" t="str">
        <f t="shared" si="1"/>
        <v>◄</v>
      </c>
      <c r="AA7" s="9"/>
      <c r="AB7" s="9"/>
      <c r="AC7" s="221" t="str">
        <f t="shared" si="2"/>
        <v/>
      </c>
    </row>
    <row r="8" spans="1:42" ht="16.2" thickBot="1" x14ac:dyDescent="0.35">
      <c r="A8" s="36">
        <v>4</v>
      </c>
      <c r="B8" s="22">
        <v>6</v>
      </c>
      <c r="C8" s="22" t="s">
        <v>21</v>
      </c>
      <c r="D8" s="22">
        <v>7</v>
      </c>
      <c r="E8" s="107">
        <v>2001</v>
      </c>
      <c r="F8" s="34" t="s">
        <v>1262</v>
      </c>
      <c r="G8" s="33">
        <v>36967</v>
      </c>
      <c r="H8" s="32">
        <v>36969</v>
      </c>
      <c r="I8" s="17" t="s">
        <v>244</v>
      </c>
      <c r="J8" s="31" t="s">
        <v>1526</v>
      </c>
      <c r="K8" s="31"/>
      <c r="L8" s="31"/>
      <c r="M8" s="31"/>
      <c r="N8" s="31"/>
      <c r="O8" s="30"/>
      <c r="P8" s="12" t="s">
        <v>243</v>
      </c>
      <c r="Q8" s="12" t="s">
        <v>22</v>
      </c>
      <c r="R8" s="11" t="s">
        <v>22</v>
      </c>
      <c r="S8" s="219" t="str">
        <f t="shared" si="3"/>
        <v>◄</v>
      </c>
      <c r="T8" s="26" t="s">
        <v>244</v>
      </c>
      <c r="U8" s="9"/>
      <c r="V8" s="219" t="str">
        <f t="shared" si="4"/>
        <v>◄</v>
      </c>
      <c r="W8" s="26" t="s">
        <v>280</v>
      </c>
      <c r="X8" s="9"/>
      <c r="Y8" s="220" t="str">
        <f t="shared" si="0"/>
        <v>◄</v>
      </c>
      <c r="Z8" s="10" t="str">
        <f t="shared" si="1"/>
        <v>◄</v>
      </c>
      <c r="AA8" s="9"/>
      <c r="AB8" s="9"/>
      <c r="AC8" s="221" t="str">
        <f t="shared" si="2"/>
        <v/>
      </c>
    </row>
    <row r="9" spans="1:42" ht="16.2" thickBot="1" x14ac:dyDescent="0.35">
      <c r="A9" s="36">
        <v>5</v>
      </c>
      <c r="B9" s="22">
        <v>8</v>
      </c>
      <c r="C9" s="22" t="s">
        <v>21</v>
      </c>
      <c r="D9" s="22">
        <v>9</v>
      </c>
      <c r="E9" s="107">
        <v>2001</v>
      </c>
      <c r="F9" s="34" t="s">
        <v>1263</v>
      </c>
      <c r="G9" s="33">
        <v>36967</v>
      </c>
      <c r="H9" s="32">
        <v>36969</v>
      </c>
      <c r="I9" s="17" t="s">
        <v>242</v>
      </c>
      <c r="J9" s="31" t="s">
        <v>1527</v>
      </c>
      <c r="K9" s="31"/>
      <c r="L9" s="31"/>
      <c r="M9" s="31"/>
      <c r="N9" s="31"/>
      <c r="O9" s="30"/>
      <c r="P9" s="12" t="s">
        <v>241</v>
      </c>
      <c r="Q9" s="12" t="s">
        <v>22</v>
      </c>
      <c r="R9" s="11" t="s">
        <v>22</v>
      </c>
      <c r="S9" s="219" t="str">
        <f t="shared" si="3"/>
        <v>◄</v>
      </c>
      <c r="T9" s="26" t="s">
        <v>242</v>
      </c>
      <c r="U9" s="9"/>
      <c r="V9" s="219" t="str">
        <f t="shared" si="4"/>
        <v>◄</v>
      </c>
      <c r="W9" s="26" t="s">
        <v>281</v>
      </c>
      <c r="X9" s="9"/>
      <c r="Y9" s="220" t="str">
        <f t="shared" si="0"/>
        <v>◄</v>
      </c>
      <c r="Z9" s="10" t="str">
        <f t="shared" si="1"/>
        <v>◄</v>
      </c>
      <c r="AA9" s="9"/>
      <c r="AB9" s="9"/>
      <c r="AC9" s="221" t="str">
        <f t="shared" si="2"/>
        <v/>
      </c>
    </row>
    <row r="10" spans="1:42" ht="16.2" thickBot="1" x14ac:dyDescent="0.35">
      <c r="A10" s="36">
        <v>6</v>
      </c>
      <c r="B10" s="22">
        <v>10</v>
      </c>
      <c r="C10" s="22" t="s">
        <v>21</v>
      </c>
      <c r="D10" s="22">
        <v>11</v>
      </c>
      <c r="E10" s="107">
        <v>2001</v>
      </c>
      <c r="F10" s="34" t="s">
        <v>1264</v>
      </c>
      <c r="G10" s="33">
        <v>37002</v>
      </c>
      <c r="H10" s="32">
        <v>37004</v>
      </c>
      <c r="I10" s="17" t="s">
        <v>240</v>
      </c>
      <c r="J10" s="31" t="s">
        <v>1528</v>
      </c>
      <c r="K10" s="31"/>
      <c r="L10" s="31"/>
      <c r="M10" s="31"/>
      <c r="N10" s="31"/>
      <c r="O10" s="30"/>
      <c r="P10" s="12" t="s">
        <v>239</v>
      </c>
      <c r="Q10" s="12" t="s">
        <v>22</v>
      </c>
      <c r="R10" s="11" t="s">
        <v>22</v>
      </c>
      <c r="S10" s="219" t="str">
        <f t="shared" si="3"/>
        <v>◄</v>
      </c>
      <c r="T10" s="26" t="s">
        <v>240</v>
      </c>
      <c r="U10" s="9"/>
      <c r="V10" s="219" t="str">
        <f t="shared" si="4"/>
        <v>◄</v>
      </c>
      <c r="W10" s="26" t="s">
        <v>282</v>
      </c>
      <c r="X10" s="9"/>
      <c r="Y10" s="220" t="str">
        <f t="shared" si="0"/>
        <v>◄</v>
      </c>
      <c r="Z10" s="10" t="str">
        <f t="shared" si="1"/>
        <v>◄</v>
      </c>
      <c r="AA10" s="9"/>
      <c r="AB10" s="9"/>
      <c r="AC10" s="221" t="str">
        <f t="shared" si="2"/>
        <v/>
      </c>
    </row>
    <row r="11" spans="1:42" ht="16.2" thickBot="1" x14ac:dyDescent="0.35">
      <c r="A11" s="36">
        <v>7</v>
      </c>
      <c r="B11" s="22">
        <v>12</v>
      </c>
      <c r="C11" s="22" t="s">
        <v>21</v>
      </c>
      <c r="D11" s="22">
        <v>13</v>
      </c>
      <c r="E11" s="107">
        <v>2001</v>
      </c>
      <c r="F11" s="34" t="s">
        <v>1265</v>
      </c>
      <c r="G11" s="33">
        <v>37002</v>
      </c>
      <c r="H11" s="32">
        <v>37004</v>
      </c>
      <c r="I11" s="17" t="s">
        <v>238</v>
      </c>
      <c r="J11" s="31" t="s">
        <v>1816</v>
      </c>
      <c r="K11" s="31"/>
      <c r="L11" s="31"/>
      <c r="M11" s="31"/>
      <c r="N11" s="31"/>
      <c r="O11" s="30"/>
      <c r="P11" s="12" t="s">
        <v>237</v>
      </c>
      <c r="Q11" s="12" t="s">
        <v>1</v>
      </c>
      <c r="R11" s="11" t="s">
        <v>236</v>
      </c>
      <c r="S11" s="219" t="str">
        <f t="shared" si="3"/>
        <v>◄</v>
      </c>
      <c r="T11" s="26" t="s">
        <v>238</v>
      </c>
      <c r="U11" s="9"/>
      <c r="V11" s="219" t="str">
        <f t="shared" si="4"/>
        <v>◄</v>
      </c>
      <c r="W11" s="26" t="s">
        <v>283</v>
      </c>
      <c r="X11" s="9"/>
      <c r="Y11" s="220" t="str">
        <f t="shared" si="0"/>
        <v>◄</v>
      </c>
      <c r="Z11" s="10" t="str">
        <f t="shared" si="1"/>
        <v>◄</v>
      </c>
      <c r="AA11" s="9"/>
      <c r="AB11" s="9"/>
      <c r="AC11" s="221" t="str">
        <f t="shared" si="2"/>
        <v/>
      </c>
    </row>
    <row r="12" spans="1:42" ht="16.2" thickBot="1" x14ac:dyDescent="0.35">
      <c r="A12" s="36">
        <v>8</v>
      </c>
      <c r="B12" s="22">
        <v>14</v>
      </c>
      <c r="C12" s="22" t="s">
        <v>21</v>
      </c>
      <c r="D12" s="22">
        <v>15</v>
      </c>
      <c r="E12" s="107">
        <v>2001</v>
      </c>
      <c r="F12" s="34" t="s">
        <v>1266</v>
      </c>
      <c r="G12" s="33">
        <v>37016</v>
      </c>
      <c r="H12" s="32">
        <v>37018</v>
      </c>
      <c r="I12" s="17" t="s">
        <v>235</v>
      </c>
      <c r="J12" s="31" t="s">
        <v>1529</v>
      </c>
      <c r="K12" s="31"/>
      <c r="L12" s="31"/>
      <c r="M12" s="31"/>
      <c r="N12" s="31"/>
      <c r="O12" s="30"/>
      <c r="P12" s="12" t="s">
        <v>234</v>
      </c>
      <c r="Q12" s="12" t="s">
        <v>1</v>
      </c>
      <c r="R12" s="11" t="s">
        <v>233</v>
      </c>
      <c r="S12" s="219" t="str">
        <f t="shared" si="3"/>
        <v>◄</v>
      </c>
      <c r="T12" s="26" t="s">
        <v>235</v>
      </c>
      <c r="U12" s="9"/>
      <c r="V12" s="219" t="str">
        <f t="shared" si="4"/>
        <v>◄</v>
      </c>
      <c r="W12" s="26" t="s">
        <v>284</v>
      </c>
      <c r="X12" s="9"/>
      <c r="Y12" s="220" t="str">
        <f t="shared" si="0"/>
        <v>◄</v>
      </c>
      <c r="Z12" s="10" t="str">
        <f t="shared" si="1"/>
        <v>◄</v>
      </c>
      <c r="AA12" s="9"/>
      <c r="AB12" s="9"/>
      <c r="AC12" s="221" t="str">
        <f t="shared" si="2"/>
        <v/>
      </c>
    </row>
    <row r="13" spans="1:42" ht="16.2" thickBot="1" x14ac:dyDescent="0.35">
      <c r="A13" s="36">
        <v>9</v>
      </c>
      <c r="B13" s="22">
        <v>16</v>
      </c>
      <c r="C13" s="22" t="s">
        <v>21</v>
      </c>
      <c r="D13" s="22">
        <v>16</v>
      </c>
      <c r="E13" s="107">
        <v>2001</v>
      </c>
      <c r="F13" s="34" t="s">
        <v>1267</v>
      </c>
      <c r="G13" s="33">
        <v>37051</v>
      </c>
      <c r="H13" s="32">
        <v>37060</v>
      </c>
      <c r="I13" s="17" t="s">
        <v>232</v>
      </c>
      <c r="J13" s="31" t="s">
        <v>1530</v>
      </c>
      <c r="K13" s="31"/>
      <c r="L13" s="31"/>
      <c r="M13" s="31"/>
      <c r="N13" s="31"/>
      <c r="O13" s="30"/>
      <c r="P13" s="12" t="s">
        <v>231</v>
      </c>
      <c r="Q13" s="12" t="s">
        <v>1</v>
      </c>
      <c r="R13" s="11" t="s">
        <v>230</v>
      </c>
      <c r="S13" s="219" t="str">
        <f t="shared" si="3"/>
        <v>◄</v>
      </c>
      <c r="T13" s="26" t="s">
        <v>232</v>
      </c>
      <c r="U13" s="9"/>
      <c r="V13" s="219" t="str">
        <f t="shared" si="4"/>
        <v>◄</v>
      </c>
      <c r="W13" s="26" t="s">
        <v>285</v>
      </c>
      <c r="X13" s="9"/>
      <c r="Y13" s="220" t="str">
        <f t="shared" si="0"/>
        <v>◄</v>
      </c>
      <c r="Z13" s="10" t="str">
        <f t="shared" si="1"/>
        <v>◄</v>
      </c>
      <c r="AA13" s="9"/>
      <c r="AB13" s="9"/>
      <c r="AC13" s="221" t="str">
        <f t="shared" si="2"/>
        <v/>
      </c>
    </row>
    <row r="14" spans="1:42" ht="15.6" customHeight="1" thickBot="1" x14ac:dyDescent="0.35">
      <c r="A14" s="36">
        <v>10</v>
      </c>
      <c r="B14" s="22">
        <v>17</v>
      </c>
      <c r="C14" s="22" t="s">
        <v>21</v>
      </c>
      <c r="D14" s="22">
        <v>18</v>
      </c>
      <c r="E14" s="107">
        <v>2001</v>
      </c>
      <c r="F14" s="34" t="s">
        <v>1268</v>
      </c>
      <c r="G14" s="33">
        <v>37052</v>
      </c>
      <c r="H14" s="32">
        <v>37060</v>
      </c>
      <c r="I14" s="17" t="s">
        <v>229</v>
      </c>
      <c r="J14" s="31" t="s">
        <v>1531</v>
      </c>
      <c r="K14" s="31"/>
      <c r="L14" s="31"/>
      <c r="M14" s="31"/>
      <c r="N14" s="31"/>
      <c r="O14" s="30"/>
      <c r="P14" s="12" t="s">
        <v>228</v>
      </c>
      <c r="Q14" s="12" t="s">
        <v>1</v>
      </c>
      <c r="R14" s="11" t="s">
        <v>227</v>
      </c>
      <c r="S14" s="219" t="str">
        <f t="shared" si="3"/>
        <v>◄</v>
      </c>
      <c r="T14" s="26" t="s">
        <v>229</v>
      </c>
      <c r="U14" s="9"/>
      <c r="V14" s="219" t="str">
        <f t="shared" si="4"/>
        <v>◄</v>
      </c>
      <c r="W14" s="26" t="s">
        <v>286</v>
      </c>
      <c r="X14" s="9"/>
      <c r="Y14" s="220" t="str">
        <f t="shared" si="0"/>
        <v>◄</v>
      </c>
      <c r="Z14" s="10" t="str">
        <f t="shared" si="1"/>
        <v>◄</v>
      </c>
      <c r="AA14" s="9"/>
      <c r="AB14" s="9"/>
      <c r="AC14" s="221" t="str">
        <f t="shared" si="2"/>
        <v/>
      </c>
    </row>
    <row r="15" spans="1:42" ht="16.2" thickBot="1" x14ac:dyDescent="0.35">
      <c r="A15" s="36">
        <v>11</v>
      </c>
      <c r="B15" s="22">
        <v>19</v>
      </c>
      <c r="C15" s="22" t="s">
        <v>21</v>
      </c>
      <c r="D15" s="22">
        <v>20</v>
      </c>
      <c r="E15" s="107">
        <v>2001</v>
      </c>
      <c r="F15" s="34" t="s">
        <v>1269</v>
      </c>
      <c r="G15" s="33">
        <v>37054</v>
      </c>
      <c r="H15" s="32">
        <v>37060</v>
      </c>
      <c r="I15" s="17" t="s">
        <v>226</v>
      </c>
      <c r="J15" s="31" t="s">
        <v>1532</v>
      </c>
      <c r="K15" s="31"/>
      <c r="L15" s="31"/>
      <c r="M15" s="31"/>
      <c r="N15" s="31"/>
      <c r="O15" s="30"/>
      <c r="P15" s="12" t="s">
        <v>225</v>
      </c>
      <c r="Q15" s="12" t="s">
        <v>1</v>
      </c>
      <c r="R15" s="11" t="s">
        <v>224</v>
      </c>
      <c r="S15" s="219" t="str">
        <f t="shared" si="3"/>
        <v>◄</v>
      </c>
      <c r="T15" s="26" t="s">
        <v>226</v>
      </c>
      <c r="U15" s="9"/>
      <c r="V15" s="219" t="str">
        <f t="shared" si="4"/>
        <v>◄</v>
      </c>
      <c r="W15" s="26" t="s">
        <v>287</v>
      </c>
      <c r="X15" s="9"/>
      <c r="Y15" s="220" t="str">
        <f t="shared" si="0"/>
        <v>◄</v>
      </c>
      <c r="Z15" s="10" t="str">
        <f t="shared" si="1"/>
        <v>◄</v>
      </c>
      <c r="AA15" s="9"/>
      <c r="AB15" s="9"/>
      <c r="AC15" s="221" t="str">
        <f t="shared" si="2"/>
        <v/>
      </c>
    </row>
    <row r="16" spans="1:42" ht="16.2" thickBot="1" x14ac:dyDescent="0.35">
      <c r="A16" s="36">
        <v>12</v>
      </c>
      <c r="B16" s="22">
        <v>21</v>
      </c>
      <c r="C16" s="22" t="s">
        <v>21</v>
      </c>
      <c r="D16" s="22">
        <v>22</v>
      </c>
      <c r="E16" s="107">
        <v>2001</v>
      </c>
      <c r="F16" s="34" t="s">
        <v>1269</v>
      </c>
      <c r="G16" s="33">
        <v>37054</v>
      </c>
      <c r="H16" s="32">
        <v>37060</v>
      </c>
      <c r="I16" s="17" t="s">
        <v>223</v>
      </c>
      <c r="J16" s="31" t="s">
        <v>1533</v>
      </c>
      <c r="K16" s="31"/>
      <c r="L16" s="31"/>
      <c r="M16" s="31"/>
      <c r="N16" s="31"/>
      <c r="O16" s="30"/>
      <c r="P16" s="12" t="s">
        <v>222</v>
      </c>
      <c r="Q16" s="12" t="s">
        <v>1</v>
      </c>
      <c r="R16" s="11" t="s">
        <v>221</v>
      </c>
      <c r="S16" s="219" t="str">
        <f t="shared" si="3"/>
        <v>◄</v>
      </c>
      <c r="T16" s="26" t="s">
        <v>223</v>
      </c>
      <c r="U16" s="9"/>
      <c r="V16" s="219" t="str">
        <f t="shared" si="4"/>
        <v>◄</v>
      </c>
      <c r="W16" s="26" t="s">
        <v>288</v>
      </c>
      <c r="X16" s="9"/>
      <c r="Y16" s="220" t="str">
        <f t="shared" si="0"/>
        <v>◄</v>
      </c>
      <c r="Z16" s="10" t="str">
        <f t="shared" si="1"/>
        <v>◄</v>
      </c>
      <c r="AA16" s="9"/>
      <c r="AB16" s="9"/>
      <c r="AC16" s="221" t="str">
        <f t="shared" si="2"/>
        <v/>
      </c>
    </row>
    <row r="17" spans="1:29" ht="16.2" thickBot="1" x14ac:dyDescent="0.35">
      <c r="A17" s="36">
        <v>13</v>
      </c>
      <c r="B17" s="22">
        <v>23</v>
      </c>
      <c r="C17" s="22" t="s">
        <v>21</v>
      </c>
      <c r="D17" s="22">
        <v>24</v>
      </c>
      <c r="E17" s="107">
        <v>2001</v>
      </c>
      <c r="F17" s="34" t="s">
        <v>1270</v>
      </c>
      <c r="G17" s="33">
        <v>37055</v>
      </c>
      <c r="H17" s="32">
        <v>37060</v>
      </c>
      <c r="I17" s="17" t="s">
        <v>220</v>
      </c>
      <c r="J17" s="31" t="s">
        <v>1534</v>
      </c>
      <c r="K17" s="31"/>
      <c r="L17" s="31"/>
      <c r="M17" s="31"/>
      <c r="N17" s="31"/>
      <c r="O17" s="30"/>
      <c r="P17" s="12" t="s">
        <v>219</v>
      </c>
      <c r="Q17" s="12" t="s">
        <v>22</v>
      </c>
      <c r="R17" s="11" t="s">
        <v>22</v>
      </c>
      <c r="S17" s="219" t="str">
        <f t="shared" si="3"/>
        <v>◄</v>
      </c>
      <c r="T17" s="26" t="s">
        <v>220</v>
      </c>
      <c r="U17" s="9"/>
      <c r="V17" s="219" t="str">
        <f t="shared" si="4"/>
        <v>◄</v>
      </c>
      <c r="W17" s="26" t="s">
        <v>289</v>
      </c>
      <c r="X17" s="9"/>
      <c r="Y17" s="220" t="str">
        <f t="shared" si="0"/>
        <v>◄</v>
      </c>
      <c r="Z17" s="10" t="str">
        <f t="shared" si="1"/>
        <v>◄</v>
      </c>
      <c r="AA17" s="9"/>
      <c r="AB17" s="9"/>
      <c r="AC17" s="221" t="str">
        <f t="shared" si="2"/>
        <v/>
      </c>
    </row>
    <row r="18" spans="1:29" ht="16.2" thickBot="1" x14ac:dyDescent="0.35">
      <c r="A18" s="36">
        <v>14</v>
      </c>
      <c r="B18" s="22">
        <v>25</v>
      </c>
      <c r="C18" s="22" t="s">
        <v>21</v>
      </c>
      <c r="D18" s="22">
        <v>26</v>
      </c>
      <c r="E18" s="107">
        <v>2001</v>
      </c>
      <c r="F18" s="34" t="s">
        <v>1271</v>
      </c>
      <c r="G18" s="33">
        <v>37056</v>
      </c>
      <c r="H18" s="32">
        <v>37060</v>
      </c>
      <c r="I18" s="17" t="s">
        <v>218</v>
      </c>
      <c r="J18" s="31" t="s">
        <v>1535</v>
      </c>
      <c r="K18" s="31"/>
      <c r="L18" s="31"/>
      <c r="M18" s="31"/>
      <c r="N18" s="31"/>
      <c r="O18" s="30"/>
      <c r="P18" s="12" t="s">
        <v>217</v>
      </c>
      <c r="Q18" s="12" t="s">
        <v>1</v>
      </c>
      <c r="R18" s="11" t="s">
        <v>216</v>
      </c>
      <c r="S18" s="219" t="str">
        <f t="shared" si="3"/>
        <v>◄</v>
      </c>
      <c r="T18" s="26" t="s">
        <v>218</v>
      </c>
      <c r="U18" s="9"/>
      <c r="V18" s="219" t="str">
        <f t="shared" si="4"/>
        <v>◄</v>
      </c>
      <c r="W18" s="26" t="s">
        <v>290</v>
      </c>
      <c r="X18" s="9"/>
      <c r="Y18" s="220" t="str">
        <f t="shared" si="0"/>
        <v>◄</v>
      </c>
      <c r="Z18" s="10" t="str">
        <f t="shared" si="1"/>
        <v>◄</v>
      </c>
      <c r="AA18" s="9"/>
      <c r="AB18" s="9"/>
      <c r="AC18" s="221" t="str">
        <f t="shared" si="2"/>
        <v/>
      </c>
    </row>
    <row r="19" spans="1:29" ht="16.2" thickBot="1" x14ac:dyDescent="0.35">
      <c r="A19" s="36">
        <v>15</v>
      </c>
      <c r="B19" s="22">
        <v>27</v>
      </c>
      <c r="C19" s="22" t="s">
        <v>21</v>
      </c>
      <c r="D19" s="22">
        <v>28</v>
      </c>
      <c r="E19" s="107">
        <v>2001</v>
      </c>
      <c r="F19" s="34" t="s">
        <v>1272</v>
      </c>
      <c r="G19" s="33">
        <v>37057</v>
      </c>
      <c r="H19" s="32">
        <v>37060</v>
      </c>
      <c r="I19" s="17" t="s">
        <v>215</v>
      </c>
      <c r="J19" s="31" t="s">
        <v>1536</v>
      </c>
      <c r="K19" s="31"/>
      <c r="L19" s="31"/>
      <c r="M19" s="31"/>
      <c r="N19" s="31"/>
      <c r="O19" s="30"/>
      <c r="P19" s="12" t="s">
        <v>214</v>
      </c>
      <c r="Q19" s="12" t="s">
        <v>22</v>
      </c>
      <c r="R19" s="11" t="s">
        <v>22</v>
      </c>
      <c r="S19" s="219" t="str">
        <f t="shared" si="3"/>
        <v>◄</v>
      </c>
      <c r="T19" s="26" t="s">
        <v>215</v>
      </c>
      <c r="U19" s="9"/>
      <c r="V19" s="219" t="str">
        <f t="shared" si="4"/>
        <v>◄</v>
      </c>
      <c r="W19" s="26" t="s">
        <v>291</v>
      </c>
      <c r="X19" s="9"/>
      <c r="Y19" s="220" t="str">
        <f t="shared" si="0"/>
        <v>◄</v>
      </c>
      <c r="Z19" s="10" t="str">
        <f t="shared" si="1"/>
        <v>◄</v>
      </c>
      <c r="AA19" s="9"/>
      <c r="AB19" s="9"/>
      <c r="AC19" s="221" t="str">
        <f t="shared" si="2"/>
        <v/>
      </c>
    </row>
    <row r="20" spans="1:29" ht="16.2" thickBot="1" x14ac:dyDescent="0.35">
      <c r="A20" s="36">
        <v>16</v>
      </c>
      <c r="B20" s="22">
        <v>29</v>
      </c>
      <c r="C20" s="22" t="s">
        <v>21</v>
      </c>
      <c r="D20" s="22">
        <v>30</v>
      </c>
      <c r="E20" s="107">
        <v>2001</v>
      </c>
      <c r="F20" s="34" t="s">
        <v>1273</v>
      </c>
      <c r="G20" s="33">
        <v>37107</v>
      </c>
      <c r="H20" s="32">
        <v>37109</v>
      </c>
      <c r="I20" s="17" t="s">
        <v>213</v>
      </c>
      <c r="J20" s="31" t="s">
        <v>1537</v>
      </c>
      <c r="K20" s="31"/>
      <c r="L20" s="31"/>
      <c r="M20" s="31"/>
      <c r="N20" s="31"/>
      <c r="O20" s="30"/>
      <c r="P20" s="12" t="s">
        <v>212</v>
      </c>
      <c r="Q20" s="12" t="s">
        <v>1</v>
      </c>
      <c r="R20" s="11" t="s">
        <v>211</v>
      </c>
      <c r="S20" s="219" t="str">
        <f t="shared" si="3"/>
        <v>◄</v>
      </c>
      <c r="T20" s="26" t="s">
        <v>213</v>
      </c>
      <c r="U20" s="9"/>
      <c r="V20" s="219" t="str">
        <f t="shared" si="4"/>
        <v>◄</v>
      </c>
      <c r="W20" s="26" t="s">
        <v>292</v>
      </c>
      <c r="X20" s="9"/>
      <c r="Y20" s="220" t="str">
        <f t="shared" si="0"/>
        <v>◄</v>
      </c>
      <c r="Z20" s="10" t="str">
        <f t="shared" si="1"/>
        <v>◄</v>
      </c>
      <c r="AA20" s="9"/>
      <c r="AB20" s="9"/>
      <c r="AC20" s="221" t="str">
        <f t="shared" si="2"/>
        <v/>
      </c>
    </row>
    <row r="21" spans="1:29" ht="16.2" thickBot="1" x14ac:dyDescent="0.35">
      <c r="A21" s="36">
        <v>17</v>
      </c>
      <c r="B21" s="22">
        <v>31</v>
      </c>
      <c r="C21" s="22" t="s">
        <v>21</v>
      </c>
      <c r="D21" s="22">
        <v>32</v>
      </c>
      <c r="E21" s="107">
        <v>2001</v>
      </c>
      <c r="F21" s="34" t="s">
        <v>1274</v>
      </c>
      <c r="G21" s="33">
        <v>37107</v>
      </c>
      <c r="H21" s="32">
        <v>37109</v>
      </c>
      <c r="I21" s="17" t="s">
        <v>210</v>
      </c>
      <c r="J21" s="31" t="s">
        <v>1538</v>
      </c>
      <c r="K21" s="31"/>
      <c r="L21" s="31"/>
      <c r="M21" s="31"/>
      <c r="N21" s="31"/>
      <c r="O21" s="30"/>
      <c r="P21" s="12" t="s">
        <v>209</v>
      </c>
      <c r="Q21" s="12" t="s">
        <v>1</v>
      </c>
      <c r="R21" s="11" t="s">
        <v>208</v>
      </c>
      <c r="S21" s="219" t="str">
        <f t="shared" si="3"/>
        <v>◄</v>
      </c>
      <c r="T21" s="26" t="s">
        <v>210</v>
      </c>
      <c r="U21" s="9"/>
      <c r="V21" s="219" t="str">
        <f t="shared" si="4"/>
        <v>◄</v>
      </c>
      <c r="W21" s="26" t="s">
        <v>293</v>
      </c>
      <c r="X21" s="9"/>
      <c r="Y21" s="220" t="str">
        <f t="shared" si="0"/>
        <v>◄</v>
      </c>
      <c r="Z21" s="10" t="str">
        <f t="shared" si="1"/>
        <v>◄</v>
      </c>
      <c r="AA21" s="9"/>
      <c r="AB21" s="9"/>
      <c r="AC21" s="221" t="str">
        <f t="shared" si="2"/>
        <v/>
      </c>
    </row>
    <row r="22" spans="1:29" ht="16.2" thickBot="1" x14ac:dyDescent="0.35">
      <c r="A22" s="36">
        <v>18</v>
      </c>
      <c r="B22" s="22">
        <v>33</v>
      </c>
      <c r="C22" s="22" t="s">
        <v>21</v>
      </c>
      <c r="D22" s="22">
        <v>34</v>
      </c>
      <c r="E22" s="107">
        <v>2001</v>
      </c>
      <c r="F22" s="34" t="s">
        <v>1275</v>
      </c>
      <c r="G22" s="33">
        <v>37142</v>
      </c>
      <c r="H22" s="32">
        <v>37144</v>
      </c>
      <c r="I22" s="17" t="s">
        <v>207</v>
      </c>
      <c r="J22" s="31" t="s">
        <v>1539</v>
      </c>
      <c r="K22" s="31"/>
      <c r="L22" s="31"/>
      <c r="M22" s="31"/>
      <c r="N22" s="31"/>
      <c r="O22" s="30"/>
      <c r="P22" s="12" t="s">
        <v>206</v>
      </c>
      <c r="Q22" s="12" t="s">
        <v>22</v>
      </c>
      <c r="R22" s="11" t="s">
        <v>22</v>
      </c>
      <c r="S22" s="219" t="str">
        <f t="shared" si="3"/>
        <v>◄</v>
      </c>
      <c r="T22" s="26" t="s">
        <v>207</v>
      </c>
      <c r="U22" s="9"/>
      <c r="V22" s="219" t="str">
        <f t="shared" si="4"/>
        <v>◄</v>
      </c>
      <c r="W22" s="26" t="s">
        <v>294</v>
      </c>
      <c r="X22" s="9"/>
      <c r="Y22" s="220" t="str">
        <f t="shared" si="0"/>
        <v>◄</v>
      </c>
      <c r="Z22" s="10" t="str">
        <f t="shared" si="1"/>
        <v>◄</v>
      </c>
      <c r="AA22" s="9"/>
      <c r="AB22" s="9"/>
      <c r="AC22" s="221" t="str">
        <f t="shared" si="2"/>
        <v/>
      </c>
    </row>
    <row r="23" spans="1:29" ht="16.2" thickBot="1" x14ac:dyDescent="0.35">
      <c r="A23" s="36">
        <v>19</v>
      </c>
      <c r="B23" s="22">
        <v>35</v>
      </c>
      <c r="C23" s="22" t="s">
        <v>21</v>
      </c>
      <c r="D23" s="22">
        <v>36</v>
      </c>
      <c r="E23" s="107">
        <v>2001</v>
      </c>
      <c r="F23" s="34" t="s">
        <v>1276</v>
      </c>
      <c r="G23" s="33">
        <v>37201</v>
      </c>
      <c r="H23" s="32">
        <v>37203</v>
      </c>
      <c r="I23" s="17" t="s">
        <v>205</v>
      </c>
      <c r="J23" s="31" t="s">
        <v>1540</v>
      </c>
      <c r="K23" s="31"/>
      <c r="L23" s="31"/>
      <c r="M23" s="31"/>
      <c r="N23" s="31"/>
      <c r="O23" s="30"/>
      <c r="P23" s="12" t="s">
        <v>204</v>
      </c>
      <c r="Q23" s="12" t="s">
        <v>22</v>
      </c>
      <c r="R23" s="11" t="s">
        <v>22</v>
      </c>
      <c r="S23" s="219" t="str">
        <f t="shared" si="3"/>
        <v>◄</v>
      </c>
      <c r="T23" s="26" t="s">
        <v>205</v>
      </c>
      <c r="U23" s="9"/>
      <c r="V23" s="219" t="str">
        <f t="shared" si="4"/>
        <v>◄</v>
      </c>
      <c r="W23" s="26" t="s">
        <v>295</v>
      </c>
      <c r="X23" s="9"/>
      <c r="Y23" s="220" t="str">
        <f t="shared" si="0"/>
        <v>◄</v>
      </c>
      <c r="Z23" s="10" t="str">
        <f t="shared" si="1"/>
        <v>◄</v>
      </c>
      <c r="AA23" s="9"/>
      <c r="AB23" s="9"/>
      <c r="AC23" s="221" t="str">
        <f t="shared" si="2"/>
        <v/>
      </c>
    </row>
    <row r="24" spans="1:29" ht="16.2" thickBot="1" x14ac:dyDescent="0.35">
      <c r="A24" s="36">
        <v>20</v>
      </c>
      <c r="B24" s="22">
        <v>37</v>
      </c>
      <c r="C24" s="22" t="s">
        <v>21</v>
      </c>
      <c r="D24" s="22">
        <v>38</v>
      </c>
      <c r="E24" s="107">
        <v>2001</v>
      </c>
      <c r="F24" s="34" t="s">
        <v>1277</v>
      </c>
      <c r="G24" s="33">
        <v>37205</v>
      </c>
      <c r="H24" s="32">
        <v>37207</v>
      </c>
      <c r="I24" s="17" t="s">
        <v>203</v>
      </c>
      <c r="J24" s="31" t="s">
        <v>1541</v>
      </c>
      <c r="K24" s="31"/>
      <c r="L24" s="31"/>
      <c r="M24" s="31"/>
      <c r="N24" s="31"/>
      <c r="O24" s="30"/>
      <c r="P24" s="12" t="s">
        <v>202</v>
      </c>
      <c r="Q24" s="12" t="s">
        <v>22</v>
      </c>
      <c r="R24" s="11" t="s">
        <v>22</v>
      </c>
      <c r="S24" s="219" t="str">
        <f t="shared" si="3"/>
        <v>◄</v>
      </c>
      <c r="T24" s="26" t="s">
        <v>203</v>
      </c>
      <c r="U24" s="9"/>
      <c r="V24" s="219" t="str">
        <f t="shared" si="4"/>
        <v>◄</v>
      </c>
      <c r="W24" s="26" t="s">
        <v>296</v>
      </c>
      <c r="X24" s="9"/>
      <c r="Y24" s="220" t="str">
        <f t="shared" si="0"/>
        <v>◄</v>
      </c>
      <c r="Z24" s="10" t="str">
        <f t="shared" si="1"/>
        <v>◄</v>
      </c>
      <c r="AA24" s="9"/>
      <c r="AB24" s="9"/>
      <c r="AC24" s="221" t="str">
        <f t="shared" si="2"/>
        <v/>
      </c>
    </row>
    <row r="25" spans="1:29" ht="16.2" thickBot="1" x14ac:dyDescent="0.35">
      <c r="A25" s="36">
        <v>21</v>
      </c>
      <c r="B25" s="22">
        <v>39</v>
      </c>
      <c r="C25" s="22" t="s">
        <v>21</v>
      </c>
      <c r="D25" s="22">
        <v>40</v>
      </c>
      <c r="E25" s="107">
        <v>2001</v>
      </c>
      <c r="F25" s="34" t="s">
        <v>1278</v>
      </c>
      <c r="G25" s="32">
        <v>37256</v>
      </c>
      <c r="H25" s="32">
        <v>37258</v>
      </c>
      <c r="I25" s="17" t="s">
        <v>201</v>
      </c>
      <c r="J25" s="31" t="s">
        <v>1542</v>
      </c>
      <c r="K25" s="31"/>
      <c r="L25" s="31"/>
      <c r="M25" s="31"/>
      <c r="N25" s="31"/>
      <c r="O25" s="30"/>
      <c r="P25" s="12" t="s">
        <v>200</v>
      </c>
      <c r="Q25" s="12" t="s">
        <v>1</v>
      </c>
      <c r="R25" s="11" t="s">
        <v>199</v>
      </c>
      <c r="S25" s="219" t="str">
        <f t="shared" si="3"/>
        <v>◄</v>
      </c>
      <c r="T25" s="26" t="s">
        <v>201</v>
      </c>
      <c r="U25" s="9"/>
      <c r="V25" s="219" t="str">
        <f t="shared" si="4"/>
        <v>◄</v>
      </c>
      <c r="W25" s="26" t="s">
        <v>297</v>
      </c>
      <c r="X25" s="9"/>
      <c r="Y25" s="220" t="str">
        <f t="shared" si="0"/>
        <v>◄</v>
      </c>
      <c r="Z25" s="10" t="str">
        <f t="shared" si="1"/>
        <v>◄</v>
      </c>
      <c r="AA25" s="9"/>
      <c r="AB25" s="9"/>
      <c r="AC25" s="221" t="str">
        <f t="shared" si="2"/>
        <v/>
      </c>
    </row>
    <row r="26" spans="1:29" ht="16.2" customHeight="1" thickBot="1" x14ac:dyDescent="0.35">
      <c r="A26" s="98" t="s">
        <v>115</v>
      </c>
      <c r="B26" s="42" t="s">
        <v>118</v>
      </c>
      <c r="C26" s="22" t="s">
        <v>17</v>
      </c>
      <c r="D26" s="22">
        <v>41</v>
      </c>
      <c r="E26" s="107">
        <v>2001</v>
      </c>
      <c r="F26" s="34" t="s">
        <v>1279</v>
      </c>
      <c r="G26" s="33">
        <v>37184</v>
      </c>
      <c r="H26" s="32">
        <v>37186</v>
      </c>
      <c r="I26" s="17" t="s">
        <v>198</v>
      </c>
      <c r="J26" s="31" t="s">
        <v>1543</v>
      </c>
      <c r="K26" s="249" t="s">
        <v>1477</v>
      </c>
      <c r="L26" s="250"/>
      <c r="M26" s="250"/>
      <c r="N26" s="250"/>
      <c r="O26" s="251"/>
      <c r="P26" s="12" t="s">
        <v>176</v>
      </c>
      <c r="Q26" s="12" t="s">
        <v>1</v>
      </c>
      <c r="R26" s="11" t="s">
        <v>175</v>
      </c>
      <c r="S26" s="219" t="str">
        <f t="shared" si="3"/>
        <v>◄</v>
      </c>
      <c r="T26" s="26" t="s">
        <v>118</v>
      </c>
      <c r="U26" s="9"/>
      <c r="V26" s="219" t="str">
        <f t="shared" si="4"/>
        <v>◄</v>
      </c>
      <c r="W26" s="26" t="s">
        <v>298</v>
      </c>
      <c r="X26" s="9"/>
      <c r="Y26" s="249" t="s">
        <v>1477</v>
      </c>
      <c r="Z26" s="250"/>
      <c r="AA26" s="250"/>
      <c r="AB26" s="250"/>
      <c r="AC26" s="251"/>
    </row>
    <row r="27" spans="1:29" ht="16.8" thickTop="1" thickBot="1" x14ac:dyDescent="0.35">
      <c r="A27" s="98" t="s">
        <v>115</v>
      </c>
      <c r="B27" s="22">
        <v>42</v>
      </c>
      <c r="C27" s="23"/>
      <c r="D27" s="23"/>
      <c r="E27" s="107">
        <v>2001</v>
      </c>
      <c r="F27" s="34" t="s">
        <v>1279</v>
      </c>
      <c r="G27" s="33">
        <v>37184</v>
      </c>
      <c r="H27" s="32">
        <v>37186</v>
      </c>
      <c r="I27" s="17" t="s">
        <v>197</v>
      </c>
      <c r="J27" s="31" t="s">
        <v>1543</v>
      </c>
      <c r="K27" s="31"/>
      <c r="L27" s="227"/>
      <c r="M27" s="82" t="s">
        <v>15</v>
      </c>
      <c r="N27" s="32" t="s">
        <v>195</v>
      </c>
      <c r="O27" s="106" t="s">
        <v>8</v>
      </c>
      <c r="P27" s="12" t="s">
        <v>176</v>
      </c>
      <c r="Q27" s="12" t="s">
        <v>1</v>
      </c>
      <c r="R27" s="11" t="s">
        <v>175</v>
      </c>
      <c r="S27" s="219" t="str">
        <f t="shared" si="3"/>
        <v>◄</v>
      </c>
      <c r="T27" s="26" t="s">
        <v>197</v>
      </c>
      <c r="U27" s="9"/>
      <c r="V27" s="25"/>
      <c r="W27" s="25"/>
      <c r="X27" s="25"/>
      <c r="Y27" s="220" t="str">
        <f t="shared" ref="Y27:Y36" si="5">IF(AND(Z27="◄",AC27="►"),"◄?►",IF(Z27="◄","◄",IF(AC27="►","►","")))</f>
        <v>◄</v>
      </c>
      <c r="Z27" s="10" t="str">
        <f t="shared" ref="Z27:Z36" si="6">IF(AA27&gt;0,"","◄")</f>
        <v>◄</v>
      </c>
      <c r="AA27" s="9"/>
      <c r="AB27" s="9"/>
      <c r="AC27" s="221" t="str">
        <f t="shared" ref="AC27:AC36" si="7">IF(AB27&gt;0,"►","")</f>
        <v/>
      </c>
    </row>
    <row r="28" spans="1:29" ht="16.8" thickTop="1" thickBot="1" x14ac:dyDescent="0.35">
      <c r="A28" s="98" t="s">
        <v>115</v>
      </c>
      <c r="B28" s="23"/>
      <c r="C28" s="23"/>
      <c r="D28" s="22">
        <v>42</v>
      </c>
      <c r="E28" s="107">
        <v>2001</v>
      </c>
      <c r="F28" s="34" t="s">
        <v>1279</v>
      </c>
      <c r="G28" s="33">
        <v>37184</v>
      </c>
      <c r="H28" s="32">
        <v>37186</v>
      </c>
      <c r="I28" s="17" t="s">
        <v>196</v>
      </c>
      <c r="J28" s="31" t="s">
        <v>1543</v>
      </c>
      <c r="K28" s="31"/>
      <c r="L28" s="227"/>
      <c r="M28" s="82" t="s">
        <v>13</v>
      </c>
      <c r="N28" s="32" t="s">
        <v>195</v>
      </c>
      <c r="O28" s="106" t="s">
        <v>3</v>
      </c>
      <c r="P28" s="12" t="s">
        <v>176</v>
      </c>
      <c r="Q28" s="12" t="s">
        <v>1</v>
      </c>
      <c r="R28" s="11" t="s">
        <v>175</v>
      </c>
      <c r="S28" s="219" t="str">
        <f t="shared" si="3"/>
        <v>◄</v>
      </c>
      <c r="T28" s="26" t="s">
        <v>196</v>
      </c>
      <c r="U28" s="9"/>
      <c r="V28" s="25"/>
      <c r="W28" s="25"/>
      <c r="X28" s="25"/>
      <c r="Y28" s="220" t="str">
        <f t="shared" si="5"/>
        <v>◄</v>
      </c>
      <c r="Z28" s="10" t="str">
        <f t="shared" si="6"/>
        <v>◄</v>
      </c>
      <c r="AA28" s="9"/>
      <c r="AB28" s="9"/>
      <c r="AC28" s="221" t="str">
        <f t="shared" si="7"/>
        <v/>
      </c>
    </row>
    <row r="29" spans="1:29" ht="16.8" thickTop="1" thickBot="1" x14ac:dyDescent="0.35">
      <c r="A29" s="98" t="s">
        <v>115</v>
      </c>
      <c r="B29" s="22">
        <v>43</v>
      </c>
      <c r="C29" s="23"/>
      <c r="D29" s="23"/>
      <c r="E29" s="107">
        <v>2001</v>
      </c>
      <c r="F29" s="34" t="s">
        <v>1279</v>
      </c>
      <c r="G29" s="33">
        <v>37184</v>
      </c>
      <c r="H29" s="32">
        <v>37186</v>
      </c>
      <c r="I29" s="17" t="s">
        <v>194</v>
      </c>
      <c r="J29" s="31" t="s">
        <v>1543</v>
      </c>
      <c r="K29" s="31"/>
      <c r="L29" s="227"/>
      <c r="M29" s="82" t="s">
        <v>10</v>
      </c>
      <c r="N29" s="32" t="s">
        <v>192</v>
      </c>
      <c r="O29" s="106" t="s">
        <v>8</v>
      </c>
      <c r="P29" s="12" t="s">
        <v>176</v>
      </c>
      <c r="Q29" s="12" t="s">
        <v>1</v>
      </c>
      <c r="R29" s="11" t="s">
        <v>175</v>
      </c>
      <c r="S29" s="219" t="str">
        <f t="shared" si="3"/>
        <v>◄</v>
      </c>
      <c r="T29" s="26" t="s">
        <v>194</v>
      </c>
      <c r="U29" s="9"/>
      <c r="V29" s="25"/>
      <c r="W29" s="25"/>
      <c r="X29" s="25"/>
      <c r="Y29" s="220" t="str">
        <f t="shared" si="5"/>
        <v>◄</v>
      </c>
      <c r="Z29" s="10" t="str">
        <f t="shared" si="6"/>
        <v>◄</v>
      </c>
      <c r="AA29" s="9"/>
      <c r="AB29" s="9"/>
      <c r="AC29" s="221" t="str">
        <f t="shared" si="7"/>
        <v/>
      </c>
    </row>
    <row r="30" spans="1:29" ht="16.8" thickTop="1" thickBot="1" x14ac:dyDescent="0.35">
      <c r="A30" s="98" t="s">
        <v>115</v>
      </c>
      <c r="B30" s="23"/>
      <c r="C30" s="23"/>
      <c r="D30" s="22">
        <v>43</v>
      </c>
      <c r="E30" s="107">
        <v>2001</v>
      </c>
      <c r="F30" s="34" t="s">
        <v>1279</v>
      </c>
      <c r="G30" s="33">
        <v>37184</v>
      </c>
      <c r="H30" s="32">
        <v>37186</v>
      </c>
      <c r="I30" s="17" t="s">
        <v>193</v>
      </c>
      <c r="J30" s="31" t="s">
        <v>1543</v>
      </c>
      <c r="K30" s="31"/>
      <c r="L30" s="227"/>
      <c r="M30" s="78" t="s">
        <v>7</v>
      </c>
      <c r="N30" s="32" t="s">
        <v>192</v>
      </c>
      <c r="O30" s="106" t="s">
        <v>3</v>
      </c>
      <c r="P30" s="12" t="s">
        <v>176</v>
      </c>
      <c r="Q30" s="12" t="s">
        <v>1</v>
      </c>
      <c r="R30" s="11" t="s">
        <v>175</v>
      </c>
      <c r="S30" s="219" t="str">
        <f t="shared" si="3"/>
        <v>◄</v>
      </c>
      <c r="T30" s="26" t="s">
        <v>193</v>
      </c>
      <c r="U30" s="9"/>
      <c r="V30" s="25"/>
      <c r="W30" s="25"/>
      <c r="X30" s="25"/>
      <c r="Y30" s="220" t="str">
        <f t="shared" si="5"/>
        <v>◄</v>
      </c>
      <c r="Z30" s="10" t="str">
        <f t="shared" si="6"/>
        <v>◄</v>
      </c>
      <c r="AA30" s="9"/>
      <c r="AB30" s="9"/>
      <c r="AC30" s="221" t="str">
        <f t="shared" si="7"/>
        <v/>
      </c>
    </row>
    <row r="31" spans="1:29" ht="16.8" thickTop="1" thickBot="1" x14ac:dyDescent="0.35">
      <c r="A31" s="98" t="s">
        <v>115</v>
      </c>
      <c r="B31" s="22">
        <v>44</v>
      </c>
      <c r="C31" s="23"/>
      <c r="D31" s="23"/>
      <c r="E31" s="107">
        <v>2001</v>
      </c>
      <c r="F31" s="34" t="s">
        <v>1279</v>
      </c>
      <c r="G31" s="33">
        <v>37184</v>
      </c>
      <c r="H31" s="32">
        <v>37186</v>
      </c>
      <c r="I31" s="17" t="s">
        <v>191</v>
      </c>
      <c r="J31" s="31" t="s">
        <v>1543</v>
      </c>
      <c r="K31" s="31"/>
      <c r="L31" s="227"/>
      <c r="M31" s="82" t="s">
        <v>190</v>
      </c>
      <c r="N31" s="32" t="s">
        <v>187</v>
      </c>
      <c r="O31" s="106" t="s">
        <v>8</v>
      </c>
      <c r="P31" s="12" t="s">
        <v>176</v>
      </c>
      <c r="Q31" s="12" t="s">
        <v>1</v>
      </c>
      <c r="R31" s="11" t="s">
        <v>175</v>
      </c>
      <c r="S31" s="219" t="str">
        <f t="shared" si="3"/>
        <v>◄</v>
      </c>
      <c r="T31" s="26" t="s">
        <v>191</v>
      </c>
      <c r="U31" s="9"/>
      <c r="V31" s="25"/>
      <c r="W31" s="25"/>
      <c r="X31" s="25"/>
      <c r="Y31" s="220" t="str">
        <f t="shared" si="5"/>
        <v>◄</v>
      </c>
      <c r="Z31" s="10" t="str">
        <f t="shared" si="6"/>
        <v>◄</v>
      </c>
      <c r="AA31" s="9"/>
      <c r="AB31" s="9"/>
      <c r="AC31" s="221" t="str">
        <f t="shared" si="7"/>
        <v/>
      </c>
    </row>
    <row r="32" spans="1:29" ht="16.8" thickTop="1" thickBot="1" x14ac:dyDescent="0.35">
      <c r="A32" s="98" t="s">
        <v>115</v>
      </c>
      <c r="B32" s="23"/>
      <c r="C32" s="23"/>
      <c r="D32" s="22">
        <v>44</v>
      </c>
      <c r="E32" s="107">
        <v>2001</v>
      </c>
      <c r="F32" s="34" t="s">
        <v>1279</v>
      </c>
      <c r="G32" s="33">
        <v>37184</v>
      </c>
      <c r="H32" s="32">
        <v>37186</v>
      </c>
      <c r="I32" s="17" t="s">
        <v>189</v>
      </c>
      <c r="J32" s="31" t="s">
        <v>1543</v>
      </c>
      <c r="K32" s="31"/>
      <c r="L32" s="227"/>
      <c r="M32" s="82" t="s">
        <v>188</v>
      </c>
      <c r="N32" s="32" t="s">
        <v>187</v>
      </c>
      <c r="O32" s="106" t="s">
        <v>3</v>
      </c>
      <c r="P32" s="12" t="s">
        <v>176</v>
      </c>
      <c r="Q32" s="12" t="s">
        <v>1</v>
      </c>
      <c r="R32" s="11" t="s">
        <v>175</v>
      </c>
      <c r="S32" s="219" t="str">
        <f t="shared" si="3"/>
        <v>◄</v>
      </c>
      <c r="T32" s="26" t="s">
        <v>189</v>
      </c>
      <c r="U32" s="9"/>
      <c r="V32" s="25"/>
      <c r="W32" s="25"/>
      <c r="X32" s="25"/>
      <c r="Y32" s="220" t="str">
        <f t="shared" si="5"/>
        <v>◄</v>
      </c>
      <c r="Z32" s="10" t="str">
        <f t="shared" si="6"/>
        <v>◄</v>
      </c>
      <c r="AA32" s="9"/>
      <c r="AB32" s="9"/>
      <c r="AC32" s="221" t="str">
        <f t="shared" si="7"/>
        <v/>
      </c>
    </row>
    <row r="33" spans="1:29" ht="16.8" thickTop="1" thickBot="1" x14ac:dyDescent="0.35">
      <c r="A33" s="98" t="s">
        <v>115</v>
      </c>
      <c r="B33" s="22">
        <v>45</v>
      </c>
      <c r="C33" s="23"/>
      <c r="D33" s="23"/>
      <c r="E33" s="107">
        <v>2001</v>
      </c>
      <c r="F33" s="34" t="s">
        <v>1279</v>
      </c>
      <c r="G33" s="33">
        <v>37184</v>
      </c>
      <c r="H33" s="32">
        <v>37186</v>
      </c>
      <c r="I33" s="17" t="s">
        <v>186</v>
      </c>
      <c r="J33" s="31" t="s">
        <v>1543</v>
      </c>
      <c r="K33" s="31"/>
      <c r="L33" s="227"/>
      <c r="M33" s="82" t="s">
        <v>185</v>
      </c>
      <c r="N33" s="32" t="s">
        <v>182</v>
      </c>
      <c r="O33" s="106" t="s">
        <v>8</v>
      </c>
      <c r="P33" s="12" t="s">
        <v>176</v>
      </c>
      <c r="Q33" s="12" t="s">
        <v>1</v>
      </c>
      <c r="R33" s="11" t="s">
        <v>175</v>
      </c>
      <c r="S33" s="219" t="str">
        <f t="shared" si="3"/>
        <v>◄</v>
      </c>
      <c r="T33" s="26" t="s">
        <v>186</v>
      </c>
      <c r="U33" s="9"/>
      <c r="V33" s="25"/>
      <c r="W33" s="25"/>
      <c r="X33" s="25"/>
      <c r="Y33" s="220" t="str">
        <f t="shared" si="5"/>
        <v>◄</v>
      </c>
      <c r="Z33" s="10" t="str">
        <f t="shared" si="6"/>
        <v>◄</v>
      </c>
      <c r="AA33" s="9"/>
      <c r="AB33" s="9"/>
      <c r="AC33" s="221" t="str">
        <f t="shared" si="7"/>
        <v/>
      </c>
    </row>
    <row r="34" spans="1:29" ht="16.8" thickTop="1" thickBot="1" x14ac:dyDescent="0.35">
      <c r="A34" s="98" t="s">
        <v>115</v>
      </c>
      <c r="B34" s="23"/>
      <c r="C34" s="23"/>
      <c r="D34" s="22">
        <v>45</v>
      </c>
      <c r="E34" s="107">
        <v>2001</v>
      </c>
      <c r="F34" s="34" t="s">
        <v>1279</v>
      </c>
      <c r="G34" s="33">
        <v>37184</v>
      </c>
      <c r="H34" s="32">
        <v>37186</v>
      </c>
      <c r="I34" s="17" t="s">
        <v>184</v>
      </c>
      <c r="J34" s="31" t="s">
        <v>1543</v>
      </c>
      <c r="K34" s="31"/>
      <c r="L34" s="227"/>
      <c r="M34" s="82" t="s">
        <v>183</v>
      </c>
      <c r="N34" s="32" t="s">
        <v>182</v>
      </c>
      <c r="O34" s="106" t="s">
        <v>3</v>
      </c>
      <c r="P34" s="12" t="s">
        <v>176</v>
      </c>
      <c r="Q34" s="12" t="s">
        <v>1</v>
      </c>
      <c r="R34" s="11" t="s">
        <v>175</v>
      </c>
      <c r="S34" s="219" t="str">
        <f t="shared" si="3"/>
        <v>◄</v>
      </c>
      <c r="T34" s="26" t="s">
        <v>184</v>
      </c>
      <c r="U34" s="9"/>
      <c r="V34" s="25"/>
      <c r="W34" s="25"/>
      <c r="X34" s="25"/>
      <c r="Y34" s="220" t="str">
        <f t="shared" si="5"/>
        <v>◄</v>
      </c>
      <c r="Z34" s="10" t="str">
        <f t="shared" si="6"/>
        <v>◄</v>
      </c>
      <c r="AA34" s="9"/>
      <c r="AB34" s="9"/>
      <c r="AC34" s="221" t="str">
        <f t="shared" si="7"/>
        <v/>
      </c>
    </row>
    <row r="35" spans="1:29" ht="16.8" thickTop="1" thickBot="1" x14ac:dyDescent="0.35">
      <c r="A35" s="98" t="s">
        <v>115</v>
      </c>
      <c r="B35" s="22">
        <v>46</v>
      </c>
      <c r="C35" s="23"/>
      <c r="D35" s="23"/>
      <c r="E35" s="107">
        <v>2001</v>
      </c>
      <c r="F35" s="34" t="s">
        <v>1279</v>
      </c>
      <c r="G35" s="33">
        <v>37184</v>
      </c>
      <c r="H35" s="32">
        <v>37186</v>
      </c>
      <c r="I35" s="17" t="s">
        <v>181</v>
      </c>
      <c r="J35" s="31" t="s">
        <v>1543</v>
      </c>
      <c r="K35" s="31"/>
      <c r="L35" s="227"/>
      <c r="M35" s="82" t="s">
        <v>180</v>
      </c>
      <c r="N35" s="32" t="s">
        <v>177</v>
      </c>
      <c r="O35" s="106" t="s">
        <v>8</v>
      </c>
      <c r="P35" s="12" t="s">
        <v>176</v>
      </c>
      <c r="Q35" s="12" t="s">
        <v>1</v>
      </c>
      <c r="R35" s="11" t="s">
        <v>175</v>
      </c>
      <c r="S35" s="219" t="str">
        <f t="shared" si="3"/>
        <v>◄</v>
      </c>
      <c r="T35" s="26" t="s">
        <v>181</v>
      </c>
      <c r="U35" s="9"/>
      <c r="V35" s="25"/>
      <c r="W35" s="25"/>
      <c r="X35" s="25"/>
      <c r="Y35" s="220" t="str">
        <f t="shared" si="5"/>
        <v>◄</v>
      </c>
      <c r="Z35" s="10" t="str">
        <f t="shared" si="6"/>
        <v>◄</v>
      </c>
      <c r="AA35" s="9"/>
      <c r="AB35" s="9"/>
      <c r="AC35" s="221" t="str">
        <f t="shared" si="7"/>
        <v/>
      </c>
    </row>
    <row r="36" spans="1:29" ht="16.8" thickTop="1" thickBot="1" x14ac:dyDescent="0.35">
      <c r="A36" s="228" t="s">
        <v>115</v>
      </c>
      <c r="B36" s="187"/>
      <c r="C36" s="187"/>
      <c r="D36" s="97">
        <v>46</v>
      </c>
      <c r="E36" s="105">
        <v>2001</v>
      </c>
      <c r="F36" s="20" t="s">
        <v>1279</v>
      </c>
      <c r="G36" s="19">
        <v>37184</v>
      </c>
      <c r="H36" s="18">
        <v>37186</v>
      </c>
      <c r="I36" s="17" t="s">
        <v>179</v>
      </c>
      <c r="J36" s="16" t="s">
        <v>1543</v>
      </c>
      <c r="K36" s="16"/>
      <c r="L36" s="15"/>
      <c r="M36" s="82" t="s">
        <v>178</v>
      </c>
      <c r="N36" s="18" t="s">
        <v>177</v>
      </c>
      <c r="O36" s="104" t="s">
        <v>3</v>
      </c>
      <c r="P36" s="12" t="s">
        <v>176</v>
      </c>
      <c r="Q36" s="12" t="s">
        <v>1</v>
      </c>
      <c r="R36" s="11" t="s">
        <v>175</v>
      </c>
      <c r="S36" s="222" t="str">
        <f t="shared" si="3"/>
        <v>◄</v>
      </c>
      <c r="T36" s="26" t="s">
        <v>179</v>
      </c>
      <c r="U36" s="223"/>
      <c r="V36" s="25"/>
      <c r="W36" s="25"/>
      <c r="X36" s="25"/>
      <c r="Y36" s="224" t="str">
        <f t="shared" si="5"/>
        <v>◄</v>
      </c>
      <c r="Z36" s="225" t="str">
        <f t="shared" si="6"/>
        <v>◄</v>
      </c>
      <c r="AA36" s="223"/>
      <c r="AB36" s="223"/>
      <c r="AC36" s="226" t="str">
        <f t="shared" si="7"/>
        <v/>
      </c>
    </row>
    <row r="37" spans="1:29" x14ac:dyDescent="0.3">
      <c r="S37"/>
      <c r="U37"/>
      <c r="V37"/>
      <c r="X37"/>
    </row>
    <row r="38" spans="1:29" x14ac:dyDescent="0.3">
      <c r="S38"/>
      <c r="U38"/>
      <c r="V38"/>
      <c r="X38"/>
    </row>
    <row r="39" spans="1:29" x14ac:dyDescent="0.3">
      <c r="S39"/>
      <c r="U39"/>
      <c r="V39"/>
      <c r="X39"/>
    </row>
    <row r="40" spans="1:29" x14ac:dyDescent="0.3">
      <c r="S40"/>
      <c r="U40"/>
      <c r="V40"/>
      <c r="X40"/>
    </row>
    <row r="41" spans="1:29" x14ac:dyDescent="0.3">
      <c r="S41"/>
      <c r="U41"/>
      <c r="V41"/>
      <c r="X41"/>
    </row>
    <row r="42" spans="1:29" x14ac:dyDescent="0.3">
      <c r="S42"/>
      <c r="U42"/>
      <c r="V42"/>
      <c r="X42"/>
    </row>
    <row r="43" spans="1:29" x14ac:dyDescent="0.3">
      <c r="S43"/>
      <c r="U43"/>
      <c r="V43"/>
      <c r="X43"/>
    </row>
    <row r="44" spans="1:29" x14ac:dyDescent="0.3">
      <c r="S44"/>
      <c r="U44"/>
      <c r="V44"/>
      <c r="X44"/>
    </row>
    <row r="45" spans="1:29" x14ac:dyDescent="0.3">
      <c r="S45"/>
      <c r="U45"/>
      <c r="V45"/>
      <c r="X45"/>
    </row>
    <row r="46" spans="1:29" x14ac:dyDescent="0.3">
      <c r="S46"/>
      <c r="U46"/>
      <c r="V46"/>
      <c r="X46"/>
    </row>
    <row r="47" spans="1:29" x14ac:dyDescent="0.3">
      <c r="S47"/>
      <c r="U47"/>
      <c r="V47"/>
      <c r="X47"/>
    </row>
    <row r="48" spans="1:29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</sheetData>
  <sheetProtection sheet="1" objects="1" scenarios="1" autoFilter="0"/>
  <autoFilter ref="A1:AC63" xr:uid="{5138C8A4-86FE-406B-8230-6CED984E3987}"/>
  <mergeCells count="13">
    <mergeCell ref="G3:H3"/>
    <mergeCell ref="Z2:AC2"/>
    <mergeCell ref="Y26:AC26"/>
    <mergeCell ref="K26:O26"/>
    <mergeCell ref="AB3:AC3"/>
    <mergeCell ref="P3:R3"/>
    <mergeCell ref="Z3:AA3"/>
    <mergeCell ref="P4:R4"/>
    <mergeCell ref="K4:M4"/>
    <mergeCell ref="T2:U2"/>
    <mergeCell ref="W2:X2"/>
    <mergeCell ref="T3:U3"/>
    <mergeCell ref="W3:X3"/>
  </mergeCells>
  <conditionalFormatting sqref="I4">
    <cfRule type="containsText" dxfId="2016" priority="1088" operator="containsText" text=" -----">
      <formula>NOT(ISERROR(SEARCH(" -----",I4)))</formula>
    </cfRule>
    <cfRule type="containsText" dxfId="2015" priority="1087" operator="containsText" text="◙">
      <formula>NOT(ISERROR(SEARCH("◙",I4)))</formula>
    </cfRule>
    <cfRule type="containsText" dxfId="2014" priority="1064" operator="containsText" text=" -----">
      <formula>NOT(ISERROR(SEARCH(" -----",I4)))</formula>
    </cfRule>
    <cfRule type="containsText" dxfId="2013" priority="1063" operator="containsText" text="?missend">
      <formula>NOT(ISERROR(SEARCH("?missend",I4)))</formula>
    </cfRule>
    <cfRule type="containsText" dxfId="2012" priority="951" operator="containsText" text="P.">
      <formula>NOT(ISERROR(SEARCH("P.",I4)))</formula>
    </cfRule>
    <cfRule type="containsText" dxfId="2011" priority="1089" operator="containsText" text="P.">
      <formula>NOT(ISERROR(SEARCH("P.",I4)))</formula>
    </cfRule>
  </conditionalFormatting>
  <conditionalFormatting sqref="I4:I36">
    <cfRule type="containsText" dxfId="2010" priority="834" operator="containsText" text=" -----">
      <formula>NOT(ISERROR(SEARCH(" -----",I4)))</formula>
    </cfRule>
    <cfRule type="containsText" dxfId="2009" priority="830" operator="containsText" text="◙">
      <formula>NOT(ISERROR(SEARCH("◙",I4)))</formula>
    </cfRule>
  </conditionalFormatting>
  <conditionalFormatting sqref="I5:I36">
    <cfRule type="containsText" dxfId="2008" priority="831" operator="containsText" text=" -----">
      <formula>NOT(ISERROR(SEARCH(" -----",I5)))</formula>
    </cfRule>
    <cfRule type="containsText" dxfId="2007" priority="832" operator="containsText" text="P.">
      <formula>NOT(ISERROR(SEARCH("P.",I5)))</formula>
    </cfRule>
    <cfRule type="containsText" dxfId="2006" priority="829" operator="containsText" text="P.">
      <formula>NOT(ISERROR(SEARCH("P.",I5)))</formula>
    </cfRule>
    <cfRule type="containsText" dxfId="2005" priority="828" operator="containsText" text="◙">
      <formula>NOT(ISERROR(SEARCH("◙",I5)))</formula>
    </cfRule>
    <cfRule type="containsText" dxfId="2004" priority="827" operator="containsText" text=" -----">
      <formula>NOT(ISERROR(SEARCH(" -----",I5)))</formula>
    </cfRule>
    <cfRule type="containsText" dxfId="2003" priority="826" operator="containsText" text="?missend">
      <formula>NOT(ISERROR(SEARCH("?missend",I5)))</formula>
    </cfRule>
  </conditionalFormatting>
  <conditionalFormatting sqref="M27:M36">
    <cfRule type="containsText" dxfId="2002" priority="820" operator="containsText" text="P.">
      <formula>NOT(ISERROR(SEARCH("P.",M27)))</formula>
    </cfRule>
    <cfRule type="containsText" dxfId="2001" priority="825" operator="containsText" text="P.">
      <formula>NOT(ISERROR(SEARCH("P.",M27)))</formula>
    </cfRule>
    <cfRule type="containsText" dxfId="2000" priority="824" operator="containsText" text=" -----">
      <formula>NOT(ISERROR(SEARCH(" -----",M27)))</formula>
    </cfRule>
    <cfRule type="containsText" dxfId="1999" priority="823" operator="containsText" text="◙">
      <formula>NOT(ISERROR(SEARCH("◙",M27)))</formula>
    </cfRule>
    <cfRule type="containsText" dxfId="1998" priority="822" operator="containsText" text=" -----">
      <formula>NOT(ISERROR(SEARCH(" -----",M27)))</formula>
    </cfRule>
    <cfRule type="containsText" dxfId="1997" priority="821" operator="containsText" text="?missend">
      <formula>NOT(ISERROR(SEARCH("?missend",M27)))</formula>
    </cfRule>
    <cfRule type="containsText" dxfId="1996" priority="819" operator="containsText" text=" -----">
      <formula>NOT(ISERROR(SEARCH(" -----",M27)))</formula>
    </cfRule>
    <cfRule type="containsText" dxfId="1995" priority="818" operator="containsText" text="◙">
      <formula>NOT(ISERROR(SEARCH("◙",M27)))</formula>
    </cfRule>
  </conditionalFormatting>
  <conditionalFormatting sqref="Q5:R36">
    <cfRule type="containsBlanks" dxfId="1994" priority="833">
      <formula>LEN(TRIM(Q5))=0</formula>
    </cfRule>
  </conditionalFormatting>
  <conditionalFormatting sqref="T4">
    <cfRule type="containsText" dxfId="1993" priority="189" operator="containsText" text=" -----">
      <formula>NOT(ISERROR(SEARCH(" -----",T4)))</formula>
    </cfRule>
    <cfRule type="containsText" dxfId="1992" priority="190" operator="containsText" text="◙">
      <formula>NOT(ISERROR(SEARCH("◙",T4)))</formula>
    </cfRule>
    <cfRule type="containsText" dxfId="1991" priority="192" operator="containsText" text="P.">
      <formula>NOT(ISERROR(SEARCH("P.",T4)))</formula>
    </cfRule>
    <cfRule type="containsText" dxfId="1990" priority="191" operator="containsText" text=" -----">
      <formula>NOT(ISERROR(SEARCH(" -----",T4)))</formula>
    </cfRule>
    <cfRule type="containsText" dxfId="1989" priority="185" operator="containsText" text="◙">
      <formula>NOT(ISERROR(SEARCH("◙",T4)))</formula>
    </cfRule>
    <cfRule type="containsText" dxfId="1988" priority="186" operator="containsText" text=" -----">
      <formula>NOT(ISERROR(SEARCH(" -----",T4)))</formula>
    </cfRule>
    <cfRule type="containsText" dxfId="1987" priority="187" operator="containsText" text="P.">
      <formula>NOT(ISERROR(SEARCH("P.",T4)))</formula>
    </cfRule>
    <cfRule type="containsText" dxfId="1986" priority="188" operator="containsText" text="?missend">
      <formula>NOT(ISERROR(SEARCH("?missend",T4)))</formula>
    </cfRule>
  </conditionalFormatting>
  <conditionalFormatting sqref="T5:T27 T29 T31 T33 T35">
    <cfRule type="containsText" dxfId="1985" priority="448" operator="containsText" text="P.">
      <formula>NOT(ISERROR(SEARCH("P.",T5)))</formula>
    </cfRule>
    <cfRule type="containsText" dxfId="1984" priority="447" operator="containsText" text=" -----">
      <formula>NOT(ISERROR(SEARCH(" -----",T5)))</formula>
    </cfRule>
    <cfRule type="containsText" dxfId="1983" priority="445" operator="containsText" text="◙">
      <formula>NOT(ISERROR(SEARCH("◙",T5)))</formula>
    </cfRule>
    <cfRule type="containsText" dxfId="1982" priority="453" operator="containsText" text=" -----">
      <formula>NOT(ISERROR(SEARCH(" -----",T5)))</formula>
    </cfRule>
    <cfRule type="containsText" dxfId="1981" priority="452" operator="containsText" text="P.">
      <formula>NOT(ISERROR(SEARCH("P.",T5)))</formula>
    </cfRule>
    <cfRule type="containsText" dxfId="1980" priority="451" operator="containsText" text="◙">
      <formula>NOT(ISERROR(SEARCH("◙",T5)))</formula>
    </cfRule>
    <cfRule type="containsText" dxfId="1979" priority="450" operator="containsText" text=" -----">
      <formula>NOT(ISERROR(SEARCH(" -----",T5)))</formula>
    </cfRule>
    <cfRule type="containsText" dxfId="1978" priority="449" operator="containsText" text="?FDS-">
      <formula>NOT(ISERROR(SEARCH("?FDS-",T5)))</formula>
    </cfRule>
  </conditionalFormatting>
  <conditionalFormatting sqref="T26:T27 T29 T31 T33 T35">
    <cfRule type="containsText" dxfId="1977" priority="442" operator="containsText" text="P.">
      <formula>NOT(ISERROR(SEARCH("P.",T26)))</formula>
    </cfRule>
    <cfRule type="containsText" dxfId="1976" priority="446" operator="containsText" text="P.">
      <formula>NOT(ISERROR(SEARCH("P.",T26)))</formula>
    </cfRule>
    <cfRule type="containsText" dxfId="1975" priority="444" operator="containsText" text=" -----">
      <formula>NOT(ISERROR(SEARCH(" -----",T26)))</formula>
    </cfRule>
    <cfRule type="containsText" dxfId="1974" priority="443" operator="containsText" text="?FDS-">
      <formula>NOT(ISERROR(SEARCH("?FDS-",T26)))</formula>
    </cfRule>
    <cfRule type="containsText" dxfId="1973" priority="439" operator="containsText" text="P.">
      <formula>NOT(ISERROR(SEARCH("P.",T26)))</formula>
    </cfRule>
    <cfRule type="containsText" dxfId="1972" priority="440" operator="containsText" text="◙">
      <formula>NOT(ISERROR(SEARCH("◙",T26)))</formula>
    </cfRule>
    <cfRule type="containsText" dxfId="1971" priority="441" operator="containsText" text=" -----">
      <formula>NOT(ISERROR(SEARCH(" -----",T26)))</formula>
    </cfRule>
  </conditionalFormatting>
  <conditionalFormatting sqref="T26:T29">
    <cfRule type="containsText" dxfId="1970" priority="163" operator="containsText" text="?FDS-">
      <formula>NOT(ISERROR(SEARCH("?FDS-",T26)))</formula>
    </cfRule>
    <cfRule type="containsText" dxfId="1969" priority="167" operator="containsText" text=" -----">
      <formula>NOT(ISERROR(SEARCH(" -----",T26)))</formula>
    </cfRule>
  </conditionalFormatting>
  <conditionalFormatting sqref="T28">
    <cfRule type="containsText" dxfId="1968" priority="152" operator="containsText" text="◙">
      <formula>NOT(ISERROR(SEARCH("◙",T28)))</formula>
    </cfRule>
    <cfRule type="containsText" dxfId="1967" priority="157" operator="containsText" text="?FDS-">
      <formula>NOT(ISERROR(SEARCH("?FDS-",T28)))</formula>
    </cfRule>
    <cfRule type="containsText" dxfId="1966" priority="159" operator="containsText" text="◙">
      <formula>NOT(ISERROR(SEARCH("◙",T28)))</formula>
    </cfRule>
    <cfRule type="containsText" dxfId="1965" priority="164" operator="containsText" text=" -----">
      <formula>NOT(ISERROR(SEARCH(" -----",T28)))</formula>
    </cfRule>
    <cfRule type="containsText" dxfId="1964" priority="158" operator="containsText" text=" -----">
      <formula>NOT(ISERROR(SEARCH(" -----",T28)))</formula>
    </cfRule>
    <cfRule type="containsText" dxfId="1963" priority="162" operator="containsText" text="P.">
      <formula>NOT(ISERROR(SEARCH("P.",T28)))</formula>
    </cfRule>
    <cfRule type="containsText" dxfId="1962" priority="161" operator="containsText" text=" -----">
      <formula>NOT(ISERROR(SEARCH(" -----",T28)))</formula>
    </cfRule>
    <cfRule type="containsText" dxfId="1961" priority="160" operator="containsText" text="P.">
      <formula>NOT(ISERROR(SEARCH("P.",T28)))</formula>
    </cfRule>
    <cfRule type="containsText" dxfId="1960" priority="166" operator="containsText" text="P.">
      <formula>NOT(ISERROR(SEARCH("P.",T28)))</formula>
    </cfRule>
    <cfRule type="containsText" dxfId="1959" priority="165" operator="containsText" text="◙">
      <formula>NOT(ISERROR(SEARCH("◙",T28)))</formula>
    </cfRule>
    <cfRule type="containsText" dxfId="1958" priority="150" operator="containsText" text="?FDS-">
      <formula>NOT(ISERROR(SEARCH("?FDS-",T28)))</formula>
    </cfRule>
    <cfRule type="containsText" dxfId="1957" priority="151" operator="containsText" text=" -----">
      <formula>NOT(ISERROR(SEARCH(" -----",T28)))</formula>
    </cfRule>
    <cfRule type="containsText" dxfId="1956" priority="156" operator="containsText" text="P.">
      <formula>NOT(ISERROR(SEARCH("P.",T28)))</formula>
    </cfRule>
    <cfRule type="containsText" dxfId="1955" priority="154" operator="containsText" text="◙">
      <formula>NOT(ISERROR(SEARCH("◙",T28)))</formula>
    </cfRule>
    <cfRule type="containsText" dxfId="1954" priority="153" operator="containsText" text="P.">
      <formula>NOT(ISERROR(SEARCH("P.",T28)))</formula>
    </cfRule>
    <cfRule type="containsText" dxfId="1953" priority="155" operator="containsText" text=" -----">
      <formula>NOT(ISERROR(SEARCH(" -----",T28)))</formula>
    </cfRule>
  </conditionalFormatting>
  <conditionalFormatting sqref="T29 T26:T27 T31 T33 T35">
    <cfRule type="containsText" dxfId="1952" priority="438" operator="containsText" text="◙">
      <formula>NOT(ISERROR(SEARCH("◙",T26)))</formula>
    </cfRule>
  </conditionalFormatting>
  <conditionalFormatting sqref="T29">
    <cfRule type="containsText" dxfId="1951" priority="435" operator="containsText" text=" -----">
      <formula>NOT(ISERROR(SEARCH(" -----",T29)))</formula>
    </cfRule>
    <cfRule type="containsText" dxfId="1950" priority="174" operator="containsText" text=" -----">
      <formula>NOT(ISERROR(SEARCH(" -----",T29)))</formula>
    </cfRule>
    <cfRule type="containsText" dxfId="1949" priority="173" operator="containsText" text="?FDS-">
      <formula>NOT(ISERROR(SEARCH("?FDS-",T29)))</formula>
    </cfRule>
    <cfRule type="containsText" dxfId="1948" priority="172" operator="containsText" text=" -----">
      <formula>NOT(ISERROR(SEARCH(" -----",T29)))</formula>
    </cfRule>
    <cfRule type="containsText" dxfId="1947" priority="171" operator="containsText" text="?FDS-">
      <formula>NOT(ISERROR(SEARCH("?FDS-",T29)))</formula>
    </cfRule>
    <cfRule type="containsText" dxfId="1946" priority="434" operator="containsText" text="?FDS-">
      <formula>NOT(ISERROR(SEARCH("?FDS-",T29)))</formula>
    </cfRule>
  </conditionalFormatting>
  <conditionalFormatting sqref="T30">
    <cfRule type="containsText" dxfId="1945" priority="143" operator="containsText" text=" -----">
      <formula>NOT(ISERROR(SEARCH(" -----",T30)))</formula>
    </cfRule>
    <cfRule type="containsText" dxfId="1944" priority="144" operator="containsText" text="P.">
      <formula>NOT(ISERROR(SEARCH("P.",T30)))</formula>
    </cfRule>
    <cfRule type="containsText" dxfId="1943" priority="146" operator="containsText" text=" -----">
      <formula>NOT(ISERROR(SEARCH(" -----",T30)))</formula>
    </cfRule>
    <cfRule type="containsText" dxfId="1942" priority="147" operator="containsText" text="◙">
      <formula>NOT(ISERROR(SEARCH("◙",T30)))</formula>
    </cfRule>
    <cfRule type="containsText" dxfId="1941" priority="138" operator="containsText" text="P.">
      <formula>NOT(ISERROR(SEARCH("P.",T30)))</formula>
    </cfRule>
    <cfRule type="containsText" dxfId="1940" priority="135" operator="containsText" text="P.">
      <formula>NOT(ISERROR(SEARCH("P.",T30)))</formula>
    </cfRule>
    <cfRule type="containsText" dxfId="1939" priority="137" operator="containsText" text=" -----">
      <formula>NOT(ISERROR(SEARCH(" -----",T30)))</formula>
    </cfRule>
    <cfRule type="containsText" dxfId="1938" priority="136" operator="containsText" text="◙">
      <formula>NOT(ISERROR(SEARCH("◙",T30)))</formula>
    </cfRule>
    <cfRule type="containsText" dxfId="1937" priority="139" operator="containsText" text="?FDS-">
      <formula>NOT(ISERROR(SEARCH("?FDS-",T30)))</formula>
    </cfRule>
    <cfRule type="containsText" dxfId="1936" priority="140" operator="containsText" text=" -----">
      <formula>NOT(ISERROR(SEARCH(" -----",T30)))</formula>
    </cfRule>
    <cfRule type="containsText" dxfId="1935" priority="148" operator="containsText" text="P.">
      <formula>NOT(ISERROR(SEARCH("P.",T30)))</formula>
    </cfRule>
    <cfRule type="containsText" dxfId="1934" priority="141" operator="containsText" text="◙">
      <formula>NOT(ISERROR(SEARCH("◙",T30)))</formula>
    </cfRule>
    <cfRule type="containsText" dxfId="1933" priority="142" operator="containsText" text="P.">
      <formula>NOT(ISERROR(SEARCH("P.",T30)))</formula>
    </cfRule>
    <cfRule type="containsText" dxfId="1932" priority="132" operator="containsText" text="?FDS-">
      <formula>NOT(ISERROR(SEARCH("?FDS-",T30)))</formula>
    </cfRule>
    <cfRule type="containsText" dxfId="1931" priority="133" operator="containsText" text=" -----">
      <formula>NOT(ISERROR(SEARCH(" -----",T30)))</formula>
    </cfRule>
    <cfRule type="containsText" dxfId="1930" priority="134" operator="containsText" text="◙">
      <formula>NOT(ISERROR(SEARCH("◙",T30)))</formula>
    </cfRule>
  </conditionalFormatting>
  <conditionalFormatting sqref="T30:T31">
    <cfRule type="containsText" dxfId="1929" priority="145" operator="containsText" text="?FDS-">
      <formula>NOT(ISERROR(SEARCH("?FDS-",T30)))</formula>
    </cfRule>
    <cfRule type="containsText" dxfId="1928" priority="149" operator="containsText" text=" -----">
      <formula>NOT(ISERROR(SEARCH(" -----",T30)))</formula>
    </cfRule>
  </conditionalFormatting>
  <conditionalFormatting sqref="T32">
    <cfRule type="containsText" dxfId="1927" priority="129" operator="containsText" text="◙">
      <formula>NOT(ISERROR(SEARCH("◙",T32)))</formula>
    </cfRule>
    <cfRule type="containsText" dxfId="1926" priority="130" operator="containsText" text="P.">
      <formula>NOT(ISERROR(SEARCH("P.",T32)))</formula>
    </cfRule>
    <cfRule type="containsText" dxfId="1925" priority="128" operator="containsText" text=" -----">
      <formula>NOT(ISERROR(SEARCH(" -----",T32)))</formula>
    </cfRule>
    <cfRule type="containsText" dxfId="1924" priority="114" operator="containsText" text="?FDS-">
      <formula>NOT(ISERROR(SEARCH("?FDS-",T32)))</formula>
    </cfRule>
    <cfRule type="containsText" dxfId="1923" priority="115" operator="containsText" text=" -----">
      <formula>NOT(ISERROR(SEARCH(" -----",T32)))</formula>
    </cfRule>
    <cfRule type="containsText" dxfId="1922" priority="116" operator="containsText" text="◙">
      <formula>NOT(ISERROR(SEARCH("◙",T32)))</formula>
    </cfRule>
    <cfRule type="containsText" dxfId="1921" priority="117" operator="containsText" text="P.">
      <formula>NOT(ISERROR(SEARCH("P.",T32)))</formula>
    </cfRule>
    <cfRule type="containsText" dxfId="1920" priority="118" operator="containsText" text="◙">
      <formula>NOT(ISERROR(SEARCH("◙",T32)))</formula>
    </cfRule>
    <cfRule type="containsText" dxfId="1919" priority="119" operator="containsText" text=" -----">
      <formula>NOT(ISERROR(SEARCH(" -----",T32)))</formula>
    </cfRule>
    <cfRule type="containsText" dxfId="1918" priority="120" operator="containsText" text="P.">
      <formula>NOT(ISERROR(SEARCH("P.",T32)))</formula>
    </cfRule>
    <cfRule type="containsText" dxfId="1917" priority="121" operator="containsText" text="?FDS-">
      <formula>NOT(ISERROR(SEARCH("?FDS-",T32)))</formula>
    </cfRule>
    <cfRule type="containsText" dxfId="1916" priority="122" operator="containsText" text=" -----">
      <formula>NOT(ISERROR(SEARCH(" -----",T32)))</formula>
    </cfRule>
    <cfRule type="containsText" dxfId="1915" priority="123" operator="containsText" text="◙">
      <formula>NOT(ISERROR(SEARCH("◙",T32)))</formula>
    </cfRule>
    <cfRule type="containsText" dxfId="1914" priority="124" operator="containsText" text="P.">
      <formula>NOT(ISERROR(SEARCH("P.",T32)))</formula>
    </cfRule>
    <cfRule type="containsText" dxfId="1913" priority="125" operator="containsText" text=" -----">
      <formula>NOT(ISERROR(SEARCH(" -----",T32)))</formula>
    </cfRule>
    <cfRule type="containsText" dxfId="1912" priority="126" operator="containsText" text="P.">
      <formula>NOT(ISERROR(SEARCH("P.",T32)))</formula>
    </cfRule>
  </conditionalFormatting>
  <conditionalFormatting sqref="T32:T33">
    <cfRule type="containsText" dxfId="1911" priority="131" operator="containsText" text=" -----">
      <formula>NOT(ISERROR(SEARCH(" -----",T32)))</formula>
    </cfRule>
    <cfRule type="containsText" dxfId="1910" priority="127" operator="containsText" text="?FDS-">
      <formula>NOT(ISERROR(SEARCH("?FDS-",T32)))</formula>
    </cfRule>
  </conditionalFormatting>
  <conditionalFormatting sqref="T34">
    <cfRule type="containsText" dxfId="1909" priority="99" operator="containsText" text="P.">
      <formula>NOT(ISERROR(SEARCH("P.",T34)))</formula>
    </cfRule>
    <cfRule type="containsText" dxfId="1908" priority="97" operator="containsText" text=" -----">
      <formula>NOT(ISERROR(SEARCH(" -----",T34)))</formula>
    </cfRule>
    <cfRule type="containsText" dxfId="1907" priority="96" operator="containsText" text="?FDS-">
      <formula>NOT(ISERROR(SEARCH("?FDS-",T34)))</formula>
    </cfRule>
    <cfRule type="containsText" dxfId="1906" priority="112" operator="containsText" text="P.">
      <formula>NOT(ISERROR(SEARCH("P.",T34)))</formula>
    </cfRule>
    <cfRule type="containsText" dxfId="1905" priority="111" operator="containsText" text="◙">
      <formula>NOT(ISERROR(SEARCH("◙",T34)))</formula>
    </cfRule>
    <cfRule type="containsText" dxfId="1904" priority="110" operator="containsText" text=" -----">
      <formula>NOT(ISERROR(SEARCH(" -----",T34)))</formula>
    </cfRule>
    <cfRule type="containsText" dxfId="1903" priority="108" operator="containsText" text="P.">
      <formula>NOT(ISERROR(SEARCH("P.",T34)))</formula>
    </cfRule>
    <cfRule type="containsText" dxfId="1902" priority="107" operator="containsText" text=" -----">
      <formula>NOT(ISERROR(SEARCH(" -----",T34)))</formula>
    </cfRule>
    <cfRule type="containsText" dxfId="1901" priority="106" operator="containsText" text="P.">
      <formula>NOT(ISERROR(SEARCH("P.",T34)))</formula>
    </cfRule>
    <cfRule type="containsText" dxfId="1900" priority="105" operator="containsText" text="◙">
      <formula>NOT(ISERROR(SEARCH("◙",T34)))</formula>
    </cfRule>
    <cfRule type="containsText" dxfId="1899" priority="104" operator="containsText" text=" -----">
      <formula>NOT(ISERROR(SEARCH(" -----",T34)))</formula>
    </cfRule>
    <cfRule type="containsText" dxfId="1898" priority="103" operator="containsText" text="?FDS-">
      <formula>NOT(ISERROR(SEARCH("?FDS-",T34)))</formula>
    </cfRule>
    <cfRule type="containsText" dxfId="1897" priority="98" operator="containsText" text="◙">
      <formula>NOT(ISERROR(SEARCH("◙",T34)))</formula>
    </cfRule>
    <cfRule type="containsText" dxfId="1896" priority="102" operator="containsText" text="P.">
      <formula>NOT(ISERROR(SEARCH("P.",T34)))</formula>
    </cfRule>
    <cfRule type="containsText" dxfId="1895" priority="101" operator="containsText" text=" -----">
      <formula>NOT(ISERROR(SEARCH(" -----",T34)))</formula>
    </cfRule>
    <cfRule type="containsText" dxfId="1894" priority="100" operator="containsText" text="◙">
      <formula>NOT(ISERROR(SEARCH("◙",T34)))</formula>
    </cfRule>
  </conditionalFormatting>
  <conditionalFormatting sqref="T34:T35">
    <cfRule type="containsText" dxfId="1893" priority="113" operator="containsText" text=" -----">
      <formula>NOT(ISERROR(SEARCH(" -----",T34)))</formula>
    </cfRule>
    <cfRule type="containsText" dxfId="1892" priority="109" operator="containsText" text="?FDS-">
      <formula>NOT(ISERROR(SEARCH("?FDS-",T34)))</formula>
    </cfRule>
  </conditionalFormatting>
  <conditionalFormatting sqref="T36">
    <cfRule type="containsText" dxfId="1891" priority="82" operator="containsText" text="◙">
      <formula>NOT(ISERROR(SEARCH("◙",T36)))</formula>
    </cfRule>
    <cfRule type="containsText" dxfId="1890" priority="83" operator="containsText" text=" -----">
      <formula>NOT(ISERROR(SEARCH(" -----",T36)))</formula>
    </cfRule>
    <cfRule type="containsText" dxfId="1889" priority="88" operator="containsText" text="P.">
      <formula>NOT(ISERROR(SEARCH("P.",T36)))</formula>
    </cfRule>
    <cfRule type="containsText" dxfId="1888" priority="84" operator="containsText" text="P.">
      <formula>NOT(ISERROR(SEARCH("P.",T36)))</formula>
    </cfRule>
    <cfRule type="containsText" dxfId="1887" priority="89" operator="containsText" text=" -----">
      <formula>NOT(ISERROR(SEARCH(" -----",T36)))</formula>
    </cfRule>
    <cfRule type="containsText" dxfId="1886" priority="85" operator="containsText" text="?FDS-">
      <formula>NOT(ISERROR(SEARCH("?FDS-",T36)))</formula>
    </cfRule>
    <cfRule type="containsText" dxfId="1885" priority="90" operator="containsText" text="P.">
      <formula>NOT(ISERROR(SEARCH("P.",T36)))</formula>
    </cfRule>
    <cfRule type="containsText" dxfId="1884" priority="81" operator="containsText" text="P.">
      <formula>NOT(ISERROR(SEARCH("P.",T36)))</formula>
    </cfRule>
    <cfRule type="containsText" dxfId="1883" priority="80" operator="containsText" text="◙">
      <formula>NOT(ISERROR(SEARCH("◙",T36)))</formula>
    </cfRule>
    <cfRule type="containsText" dxfId="1882" priority="79" operator="containsText" text=" -----">
      <formula>NOT(ISERROR(SEARCH(" -----",T36)))</formula>
    </cfRule>
    <cfRule type="containsText" dxfId="1881" priority="78" operator="containsText" text="?FDS-">
      <formula>NOT(ISERROR(SEARCH("?FDS-",T36)))</formula>
    </cfRule>
    <cfRule type="containsText" dxfId="1880" priority="87" operator="containsText" text="◙">
      <formula>NOT(ISERROR(SEARCH("◙",T36)))</formula>
    </cfRule>
    <cfRule type="containsText" dxfId="1879" priority="95" operator="containsText" text=" -----">
      <formula>NOT(ISERROR(SEARCH(" -----",T36)))</formula>
    </cfRule>
    <cfRule type="containsText" dxfId="1878" priority="94" operator="containsText" text="P.">
      <formula>NOT(ISERROR(SEARCH("P.",T36)))</formula>
    </cfRule>
    <cfRule type="containsText" dxfId="1877" priority="93" operator="containsText" text="◙">
      <formula>NOT(ISERROR(SEARCH("◙",T36)))</formula>
    </cfRule>
    <cfRule type="containsText" dxfId="1876" priority="92" operator="containsText" text=" -----">
      <formula>NOT(ISERROR(SEARCH(" -----",T36)))</formula>
    </cfRule>
    <cfRule type="containsText" dxfId="1875" priority="91" operator="containsText" text="?FDS-">
      <formula>NOT(ISERROR(SEARCH("?FDS-",T36)))</formula>
    </cfRule>
    <cfRule type="containsText" dxfId="1874" priority="86" operator="containsText" text=" -----">
      <formula>NOT(ISERROR(SEARCH(" -----",T36)))</formula>
    </cfRule>
  </conditionalFormatting>
  <conditionalFormatting sqref="U30:U36">
    <cfRule type="containsText" dxfId="1873" priority="168" operator="containsText" text="Ø">
      <formula>NOT(ISERROR(SEARCH("Ø",U30)))</formula>
    </cfRule>
  </conditionalFormatting>
  <conditionalFormatting sqref="V27:V36">
    <cfRule type="containsText" dxfId="1872" priority="13" operator="containsText" text="P.">
      <formula>NOT(ISERROR(SEARCH("P.",V27)))</formula>
    </cfRule>
    <cfRule type="containsText" dxfId="1871" priority="12" operator="containsText" text=" -----">
      <formula>NOT(ISERROR(SEARCH(" -----",V27)))</formula>
    </cfRule>
    <cfRule type="containsText" dxfId="1870" priority="11" operator="containsText" text="◙">
      <formula>NOT(ISERROR(SEARCH("◙",V27)))</formula>
    </cfRule>
    <cfRule type="containsText" dxfId="1869" priority="10" operator="containsText" text=" -----">
      <formula>NOT(ISERROR(SEARCH(" -----",V27)))</formula>
    </cfRule>
    <cfRule type="containsText" dxfId="1868" priority="9" operator="containsText" text="P.">
      <formula>NOT(ISERROR(SEARCH("P.",V27)))</formula>
    </cfRule>
    <cfRule type="containsText" dxfId="1867" priority="8" operator="containsText" text="◙">
      <formula>NOT(ISERROR(SEARCH("◙",V27)))</formula>
    </cfRule>
    <cfRule type="containsText" dxfId="1866" priority="7" operator="containsText" text=" -----">
      <formula>NOT(ISERROR(SEARCH(" -----",V27)))</formula>
    </cfRule>
    <cfRule type="containsText" dxfId="1865" priority="6" operator="containsText" text="?FDS-">
      <formula>NOT(ISERROR(SEARCH("?FDS-",V27)))</formula>
    </cfRule>
  </conditionalFormatting>
  <conditionalFormatting sqref="W4">
    <cfRule type="containsText" dxfId="1864" priority="177" operator="containsText" text="◙">
      <formula>NOT(ISERROR(SEARCH("◙",W4)))</formula>
    </cfRule>
    <cfRule type="containsText" dxfId="1863" priority="178" operator="containsText" text=" -----">
      <formula>NOT(ISERROR(SEARCH(" -----",W4)))</formula>
    </cfRule>
    <cfRule type="containsText" dxfId="1862" priority="179" operator="containsText" text="P.">
      <formula>NOT(ISERROR(SEARCH("P.",W4)))</formula>
    </cfRule>
    <cfRule type="containsText" dxfId="1861" priority="181" operator="containsText" text=" -----">
      <formula>NOT(ISERROR(SEARCH(" -----",W4)))</formula>
    </cfRule>
    <cfRule type="containsText" dxfId="1860" priority="182" operator="containsText" text="◙">
      <formula>NOT(ISERROR(SEARCH("◙",W4)))</formula>
    </cfRule>
    <cfRule type="containsText" dxfId="1859" priority="183" operator="containsText" text=" -----">
      <formula>NOT(ISERROR(SEARCH(" -----",W4)))</formula>
    </cfRule>
    <cfRule type="containsText" dxfId="1858" priority="184" operator="containsText" text="P.">
      <formula>NOT(ISERROR(SEARCH("P.",W4)))</formula>
    </cfRule>
    <cfRule type="containsText" dxfId="1857" priority="180" operator="containsText" text="?missend">
      <formula>NOT(ISERROR(SEARCH("?missend",W4)))</formula>
    </cfRule>
  </conditionalFormatting>
  <conditionalFormatting sqref="W5:W6 W8:W12 W14:W25">
    <cfRule type="containsText" dxfId="1856" priority="348" operator="containsText" text="P.">
      <formula>NOT(ISERROR(SEARCH("P.",W5)))</formula>
    </cfRule>
    <cfRule type="containsText" dxfId="1855" priority="347" operator="containsText" text="◙">
      <formula>NOT(ISERROR(SEARCH("◙",W5)))</formula>
    </cfRule>
    <cfRule type="containsText" dxfId="1854" priority="352" operator="containsText" text="P.">
      <formula>NOT(ISERROR(SEARCH("P.",W5)))</formula>
    </cfRule>
    <cfRule type="containsText" dxfId="1853" priority="351" operator="containsText" text=" -----">
      <formula>NOT(ISERROR(SEARCH(" -----",W5)))</formula>
    </cfRule>
    <cfRule type="containsText" dxfId="1852" priority="350" operator="containsText" text="◙">
      <formula>NOT(ISERROR(SEARCH("◙",W5)))</formula>
    </cfRule>
    <cfRule type="containsText" dxfId="1851" priority="349" operator="containsText" text=" -----">
      <formula>NOT(ISERROR(SEARCH(" -----",W5)))</formula>
    </cfRule>
  </conditionalFormatting>
  <conditionalFormatting sqref="W5:W12">
    <cfRule type="containsText" dxfId="1850" priority="337" operator="containsText" text=" -----">
      <formula>NOT(ISERROR(SEARCH(" -----",W5)))</formula>
    </cfRule>
  </conditionalFormatting>
  <conditionalFormatting sqref="W5:W36">
    <cfRule type="containsText" dxfId="1849" priority="30" operator="containsText" text="?FDS-">
      <formula>NOT(ISERROR(SEARCH("?FDS-",W5)))</formula>
    </cfRule>
  </conditionalFormatting>
  <conditionalFormatting sqref="W7">
    <cfRule type="containsText" dxfId="1848" priority="334" operator="containsText" text="P.">
      <formula>NOT(ISERROR(SEARCH("P.",W7)))</formula>
    </cfRule>
    <cfRule type="containsText" dxfId="1847" priority="335" operator="containsText" text=" -----">
      <formula>NOT(ISERROR(SEARCH(" -----",W7)))</formula>
    </cfRule>
    <cfRule type="containsText" dxfId="1846" priority="338" operator="containsText" text="P.">
      <formula>NOT(ISERROR(SEARCH("P.",W7)))</formula>
    </cfRule>
    <cfRule type="containsText" dxfId="1845" priority="336" operator="containsText" text="◙">
      <formula>NOT(ISERROR(SEARCH("◙",W7)))</formula>
    </cfRule>
    <cfRule type="containsText" dxfId="1844" priority="332" operator="containsText" text=" -----">
      <formula>NOT(ISERROR(SEARCH(" -----",W7)))</formula>
    </cfRule>
    <cfRule type="containsText" dxfId="1843" priority="333" operator="containsText" text="◙">
      <formula>NOT(ISERROR(SEARCH("◙",W7)))</formula>
    </cfRule>
  </conditionalFormatting>
  <conditionalFormatting sqref="W13">
    <cfRule type="containsText" dxfId="1842" priority="326" operator="containsText" text="◙">
      <formula>NOT(ISERROR(SEARCH("◙",W13)))</formula>
    </cfRule>
    <cfRule type="containsText" dxfId="1841" priority="331" operator="containsText" text="P.">
      <formula>NOT(ISERROR(SEARCH("P.",W13)))</formula>
    </cfRule>
    <cfRule type="containsText" dxfId="1840" priority="329" operator="containsText" text="◙">
      <formula>NOT(ISERROR(SEARCH("◙",W13)))</formula>
    </cfRule>
    <cfRule type="containsText" dxfId="1839" priority="328" operator="containsText" text=" -----">
      <formula>NOT(ISERROR(SEARCH(" -----",W13)))</formula>
    </cfRule>
    <cfRule type="containsText" dxfId="1838" priority="325" operator="containsText" text=" -----">
      <formula>NOT(ISERROR(SEARCH(" -----",W13)))</formula>
    </cfRule>
    <cfRule type="containsText" dxfId="1837" priority="327" operator="containsText" text="P.">
      <formula>NOT(ISERROR(SEARCH("P.",W13)))</formula>
    </cfRule>
  </conditionalFormatting>
  <conditionalFormatting sqref="W13:W25">
    <cfRule type="containsText" dxfId="1836" priority="330" operator="containsText" text=" -----">
      <formula>NOT(ISERROR(SEARCH(" -----",W13)))</formula>
    </cfRule>
  </conditionalFormatting>
  <conditionalFormatting sqref="W26">
    <cfRule type="containsText" dxfId="1835" priority="321" operator="containsText" text=" -----">
      <formula>NOT(ISERROR(SEARCH(" -----",W26)))</formula>
    </cfRule>
    <cfRule type="containsText" dxfId="1834" priority="322" operator="containsText" text="◙">
      <formula>NOT(ISERROR(SEARCH("◙",W26)))</formula>
    </cfRule>
    <cfRule type="containsText" dxfId="1833" priority="324" operator="containsText" text="P.">
      <formula>NOT(ISERROR(SEARCH("P.",W26)))</formula>
    </cfRule>
    <cfRule type="containsText" dxfId="1832" priority="320" operator="containsText" text="P.">
      <formula>NOT(ISERROR(SEARCH("P.",W26)))</formula>
    </cfRule>
    <cfRule type="containsText" dxfId="1831" priority="319" operator="containsText" text="◙">
      <formula>NOT(ISERROR(SEARCH("◙",W26)))</formula>
    </cfRule>
    <cfRule type="containsText" dxfId="1830" priority="323" operator="containsText" text=" -----">
      <formula>NOT(ISERROR(SEARCH(" -----",W26)))</formula>
    </cfRule>
  </conditionalFormatting>
  <conditionalFormatting sqref="W26:W36">
    <cfRule type="containsText" dxfId="1829" priority="36" operator="containsText" text=" -----">
      <formula>NOT(ISERROR(SEARCH(" -----",W26)))</formula>
    </cfRule>
  </conditionalFormatting>
  <conditionalFormatting sqref="W27:W36">
    <cfRule type="containsText" dxfId="1828" priority="37" operator="containsText" text="P.">
      <formula>NOT(ISERROR(SEARCH("P.",W27)))</formula>
    </cfRule>
    <cfRule type="containsText" dxfId="1827" priority="35" operator="containsText" text="◙">
      <formula>NOT(ISERROR(SEARCH("◙",W27)))</formula>
    </cfRule>
    <cfRule type="containsText" dxfId="1826" priority="34" operator="containsText" text=" -----">
      <formula>NOT(ISERROR(SEARCH(" -----",W27)))</formula>
    </cfRule>
    <cfRule type="containsText" dxfId="1825" priority="33" operator="containsText" text="P.">
      <formula>NOT(ISERROR(SEARCH("P.",W27)))</formula>
    </cfRule>
    <cfRule type="containsText" dxfId="1824" priority="32" operator="containsText" text="◙">
      <formula>NOT(ISERROR(SEARCH("◙",W27)))</formula>
    </cfRule>
    <cfRule type="containsText" dxfId="1823" priority="31" operator="containsText" text=" -----">
      <formula>NOT(ISERROR(SEARCH(" -----",W27)))</formula>
    </cfRule>
  </conditionalFormatting>
  <conditionalFormatting sqref="X5:X26">
    <cfRule type="containsText" dxfId="1822" priority="494" operator="containsText" text="Ø">
      <formula>NOT(ISERROR(SEARCH("Ø",X5)))</formula>
    </cfRule>
  </conditionalFormatting>
  <conditionalFormatting sqref="X27:X36">
    <cfRule type="containsText" dxfId="1821" priority="27" operator="containsText" text="◙">
      <formula>NOT(ISERROR(SEARCH("◙",X27)))</formula>
    </cfRule>
    <cfRule type="containsText" dxfId="1820" priority="26" operator="containsText" text=" -----">
      <formula>NOT(ISERROR(SEARCH(" -----",X27)))</formula>
    </cfRule>
    <cfRule type="containsText" dxfId="1819" priority="25" operator="containsText" text="P.">
      <formula>NOT(ISERROR(SEARCH("P.",X27)))</formula>
    </cfRule>
    <cfRule type="containsText" dxfId="1818" priority="24" operator="containsText" text="◙">
      <formula>NOT(ISERROR(SEARCH("◙",X27)))</formula>
    </cfRule>
    <cfRule type="containsText" dxfId="1817" priority="23" operator="containsText" text=" -----">
      <formula>NOT(ISERROR(SEARCH(" -----",X27)))</formula>
    </cfRule>
    <cfRule type="containsText" dxfId="1816" priority="28" operator="containsText" text=" -----">
      <formula>NOT(ISERROR(SEARCH(" -----",X27)))</formula>
    </cfRule>
    <cfRule type="containsText" dxfId="1815" priority="29" operator="containsText" text="P.">
      <formula>NOT(ISERROR(SEARCH("P.",X27)))</formula>
    </cfRule>
    <cfRule type="containsText" dxfId="1814" priority="22" operator="containsText" text="?FDS-">
      <formula>NOT(ISERROR(SEARCH("?FDS-",X27)))</formula>
    </cfRule>
  </conditionalFormatting>
  <conditionalFormatting sqref="Y5:Y25">
    <cfRule type="cellIs" dxfId="1813" priority="1083" operator="equal">
      <formula>"◄"</formula>
    </cfRule>
    <cfRule type="cellIs" dxfId="1812" priority="1084" operator="equal">
      <formula>"•"</formula>
    </cfRule>
    <cfRule type="cellIs" priority="1085" operator="equal">
      <formula>"◄"</formula>
    </cfRule>
    <cfRule type="cellIs" dxfId="1811" priority="1086" operator="equal">
      <formula>"►"</formula>
    </cfRule>
  </conditionalFormatting>
  <conditionalFormatting sqref="Y27:Y36">
    <cfRule type="cellIs" dxfId="1810" priority="41" operator="equal">
      <formula>"►"</formula>
    </cfRule>
    <cfRule type="cellIs" dxfId="1809" priority="38" operator="equal">
      <formula>"◄"</formula>
    </cfRule>
    <cfRule type="cellIs" dxfId="1808" priority="39" operator="equal">
      <formula>"•"</formula>
    </cfRule>
    <cfRule type="cellIs" priority="40" operator="equal">
      <formula>"◄"</formula>
    </cfRule>
  </conditionalFormatting>
  <conditionalFormatting sqref="Z4">
    <cfRule type="containsText" dxfId="1807" priority="1" operator="containsText" text=" -">
      <formula>NOT(ISERROR(SEARCH(" -",Z4)))</formula>
    </cfRule>
  </conditionalFormatting>
  <conditionalFormatting sqref="AA4:AB25">
    <cfRule type="containsText" dxfId="1806" priority="2" operator="containsText" text="Ø">
      <formula>NOT(ISERROR(SEARCH("Ø",AA4)))</formula>
    </cfRule>
  </conditionalFormatting>
  <conditionalFormatting sqref="AA27:AB36">
    <cfRule type="containsText" dxfId="1805" priority="3" operator="containsText" text="Ø">
      <formula>NOT(ISERROR(SEARCH("Ø",AA27)))</formula>
    </cfRule>
  </conditionalFormatting>
  <printOptions horizontalCentered="1"/>
  <pageMargins left="0" right="0" top="0.31496062992125984" bottom="0" header="0" footer="0"/>
  <pageSetup paperSize="9" scale="72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860B-AC57-473A-A168-3B86AED450C5}">
  <dimension ref="A1:AP64"/>
  <sheetViews>
    <sheetView showZeros="0" zoomScale="72" zoomScaleNormal="7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4" sqref="J34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9.109375" style="1" customWidth="1"/>
    <col min="7" max="7" width="12.109375" style="6" customWidth="1"/>
    <col min="8" max="8" width="11" style="5" customWidth="1"/>
    <col min="9" max="9" width="19.109375" style="4" customWidth="1"/>
    <col min="10" max="10" width="63.33203125" style="1" customWidth="1"/>
    <col min="11" max="11" width="8.109375" style="1" customWidth="1"/>
    <col min="12" max="12" width="0.77734375" style="1" customWidth="1"/>
    <col min="13" max="13" width="4.6640625" style="1" customWidth="1"/>
    <col min="14" max="14" width="8.3320312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88" customWidth="1"/>
    <col min="20" max="20" width="17.6640625" style="1" customWidth="1"/>
    <col min="21" max="21" width="5.33203125" style="88" customWidth="1"/>
    <col min="22" max="22" width="2.88671875" style="88" customWidth="1"/>
    <col min="23" max="23" width="15.5546875" style="1" customWidth="1"/>
    <col min="24" max="24" width="6" style="88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S1" s="87"/>
      <c r="T1" s="8"/>
      <c r="U1" s="87"/>
      <c r="V1" s="87"/>
      <c r="W1" s="8"/>
      <c r="X1" s="87"/>
    </row>
    <row r="2" spans="1:42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0" t="s">
        <v>1566</v>
      </c>
      <c r="K2" s="70"/>
      <c r="L2" s="70"/>
      <c r="M2" s="70"/>
      <c r="N2" s="69"/>
      <c r="O2" s="68"/>
      <c r="P2" s="67"/>
      <c r="Q2" s="67"/>
      <c r="R2" s="66"/>
      <c r="S2" s="210"/>
      <c r="T2" s="247" t="s">
        <v>1463</v>
      </c>
      <c r="U2" s="248"/>
      <c r="V2" s="210"/>
      <c r="W2" s="247" t="s">
        <v>1463</v>
      </c>
      <c r="X2" s="248"/>
      <c r="Y2" s="211"/>
      <c r="Z2" s="255" t="s">
        <v>1476</v>
      </c>
      <c r="AA2" s="255"/>
      <c r="AB2" s="255"/>
      <c r="AC2" s="256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 t="s">
        <v>254</v>
      </c>
      <c r="J3" s="62" t="s">
        <v>1474</v>
      </c>
      <c r="K3" s="215" t="s">
        <v>1473</v>
      </c>
      <c r="L3" s="215"/>
      <c r="M3" s="216"/>
      <c r="N3" s="216"/>
      <c r="O3" s="217"/>
      <c r="P3" s="259" t="s">
        <v>1471</v>
      </c>
      <c r="Q3" s="260"/>
      <c r="R3" s="261"/>
      <c r="S3" s="218" t="s">
        <v>110</v>
      </c>
      <c r="T3" s="245" t="s">
        <v>111</v>
      </c>
      <c r="U3" s="246"/>
      <c r="V3" s="218" t="s">
        <v>110</v>
      </c>
      <c r="W3" s="245" t="s">
        <v>111</v>
      </c>
      <c r="X3" s="246"/>
      <c r="Y3" s="91"/>
      <c r="Z3" s="262" t="s">
        <v>1791</v>
      </c>
      <c r="AA3" s="263"/>
      <c r="AB3" s="257" t="s">
        <v>1462</v>
      </c>
      <c r="AC3" s="258"/>
    </row>
    <row r="4" spans="1:42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1466</v>
      </c>
      <c r="J4" s="57" t="s">
        <v>1480</v>
      </c>
      <c r="K4" s="252" t="s">
        <v>78</v>
      </c>
      <c r="L4" s="253"/>
      <c r="M4" s="254"/>
      <c r="N4" s="56" t="s">
        <v>1460</v>
      </c>
      <c r="O4" s="55" t="s">
        <v>77</v>
      </c>
      <c r="P4" s="264" t="s">
        <v>1472</v>
      </c>
      <c r="Q4" s="265"/>
      <c r="R4" s="265"/>
      <c r="S4" s="94" t="str">
        <f>IF(COUNTIF(S5:S33,"◄")=0,"☺","☻")</f>
        <v>☻</v>
      </c>
      <c r="T4" s="17" t="s">
        <v>1466</v>
      </c>
      <c r="U4" s="89" t="s">
        <v>83</v>
      </c>
      <c r="V4" s="93" t="str">
        <f>IF(COUNTIF(V5:V33,"◄")=0,"☺","☻")</f>
        <v>☻</v>
      </c>
      <c r="W4" s="17" t="s">
        <v>1467</v>
      </c>
      <c r="X4" s="90" t="s">
        <v>82</v>
      </c>
      <c r="Y4" s="92" t="str">
        <f>IF(Z4="","☺","☻")</f>
        <v>☻</v>
      </c>
      <c r="Z4" s="110" t="str">
        <f>IF(COUNTIF(Z5:Z33,"◄")=0,"",(CONCATENATE(" - ",COUNTIF(Z5:Z33,"◄"))))</f>
        <v xml:space="preserve"> - 27</v>
      </c>
      <c r="AA4" s="111" t="s">
        <v>81</v>
      </c>
      <c r="AB4" s="111" t="s">
        <v>81</v>
      </c>
      <c r="AC4" s="112">
        <f>COUNTIF(AC5:AC33,"►")</f>
        <v>0</v>
      </c>
    </row>
    <row r="5" spans="1:42" ht="16.2" thickBot="1" x14ac:dyDescent="0.35">
      <c r="A5" s="54" t="s">
        <v>33</v>
      </c>
      <c r="B5" s="22">
        <v>1</v>
      </c>
      <c r="C5" s="22" t="s">
        <v>21</v>
      </c>
      <c r="D5" s="22">
        <v>2</v>
      </c>
      <c r="E5" s="107">
        <v>2002</v>
      </c>
      <c r="F5" s="34" t="s">
        <v>1280</v>
      </c>
      <c r="G5" s="33">
        <v>37257</v>
      </c>
      <c r="H5" s="32">
        <v>37258</v>
      </c>
      <c r="I5" s="17" t="s">
        <v>366</v>
      </c>
      <c r="J5" s="31" t="s">
        <v>1545</v>
      </c>
      <c r="K5" s="40"/>
      <c r="L5" s="40"/>
      <c r="M5" s="40"/>
      <c r="N5" s="40"/>
      <c r="O5" s="40"/>
      <c r="P5" s="12" t="s">
        <v>365</v>
      </c>
      <c r="Q5" s="12" t="s">
        <v>1</v>
      </c>
      <c r="R5" s="11" t="s">
        <v>364</v>
      </c>
      <c r="S5" s="219" t="str">
        <f>IF(U5&gt;0,"ok","◄")</f>
        <v>◄</v>
      </c>
      <c r="T5" s="26" t="s">
        <v>366</v>
      </c>
      <c r="U5" s="9"/>
      <c r="V5" s="219" t="str">
        <f>IF(X5&gt;0,"ok","◄")</f>
        <v>◄</v>
      </c>
      <c r="W5" s="26" t="s">
        <v>367</v>
      </c>
      <c r="X5" s="9"/>
      <c r="Y5" s="220" t="str">
        <f t="shared" ref="Y5:Y15" si="0">IF(AND(Z5="◄",AC5="►"),"◄?►",IF(Z5="◄","◄",IF(AC5="►","►","")))</f>
        <v>◄</v>
      </c>
      <c r="Z5" s="10" t="str">
        <f t="shared" ref="Z5:Z15" si="1">IF(AA5&gt;0,"","◄")</f>
        <v>◄</v>
      </c>
      <c r="AA5" s="9"/>
      <c r="AB5" s="9"/>
      <c r="AC5" s="221" t="str">
        <f t="shared" ref="AC5:AC15" si="2">IF(AB5&gt;0,"►","")</f>
        <v/>
      </c>
    </row>
    <row r="6" spans="1:42" ht="16.2" thickBot="1" x14ac:dyDescent="0.35">
      <c r="A6" s="36">
        <v>1</v>
      </c>
      <c r="B6" s="22">
        <v>3</v>
      </c>
      <c r="C6" s="22" t="s">
        <v>21</v>
      </c>
      <c r="D6" s="22">
        <v>4</v>
      </c>
      <c r="E6" s="107">
        <v>2002</v>
      </c>
      <c r="F6" s="34" t="s">
        <v>1281</v>
      </c>
      <c r="G6" s="33">
        <v>37277</v>
      </c>
      <c r="H6" s="32">
        <v>37279</v>
      </c>
      <c r="I6" s="17" t="s">
        <v>363</v>
      </c>
      <c r="J6" s="31" t="s">
        <v>1546</v>
      </c>
      <c r="K6" s="31"/>
      <c r="L6" s="31"/>
      <c r="M6" s="31"/>
      <c r="N6" s="31"/>
      <c r="O6" s="31"/>
      <c r="P6" s="12" t="s">
        <v>362</v>
      </c>
      <c r="Q6" s="12" t="s">
        <v>1</v>
      </c>
      <c r="R6" s="11" t="s">
        <v>361</v>
      </c>
      <c r="S6" s="219" t="str">
        <f t="shared" ref="S6:S33" si="3">IF(U6&gt;0,"ok","◄")</f>
        <v>◄</v>
      </c>
      <c r="T6" s="26" t="s">
        <v>363</v>
      </c>
      <c r="U6" s="9"/>
      <c r="V6" s="219" t="str">
        <f t="shared" ref="V6:V31" si="4">IF(X6&gt;0,"ok","◄")</f>
        <v>◄</v>
      </c>
      <c r="W6" s="26" t="s">
        <v>368</v>
      </c>
      <c r="X6" s="9"/>
      <c r="Y6" s="220" t="str">
        <f t="shared" si="0"/>
        <v>◄</v>
      </c>
      <c r="Z6" s="10" t="str">
        <f t="shared" si="1"/>
        <v>◄</v>
      </c>
      <c r="AA6" s="9"/>
      <c r="AB6" s="9"/>
      <c r="AC6" s="221" t="str">
        <f t="shared" si="2"/>
        <v/>
      </c>
    </row>
    <row r="7" spans="1:42" ht="16.2" thickBot="1" x14ac:dyDescent="0.35">
      <c r="A7" s="36">
        <v>2</v>
      </c>
      <c r="B7" s="22">
        <v>5</v>
      </c>
      <c r="C7" s="22" t="s">
        <v>21</v>
      </c>
      <c r="D7" s="22">
        <v>6</v>
      </c>
      <c r="E7" s="107">
        <v>2002</v>
      </c>
      <c r="F7" s="34" t="s">
        <v>1282</v>
      </c>
      <c r="G7" s="33">
        <v>37296</v>
      </c>
      <c r="H7" s="32">
        <v>37298</v>
      </c>
      <c r="I7" s="17" t="s">
        <v>360</v>
      </c>
      <c r="J7" s="31" t="s">
        <v>1547</v>
      </c>
      <c r="K7" s="31"/>
      <c r="L7" s="31"/>
      <c r="M7" s="31"/>
      <c r="N7" s="31"/>
      <c r="O7" s="31"/>
      <c r="P7" s="12" t="s">
        <v>359</v>
      </c>
      <c r="Q7" s="12" t="s">
        <v>22</v>
      </c>
      <c r="R7" s="11" t="s">
        <v>22</v>
      </c>
      <c r="S7" s="219" t="str">
        <f t="shared" si="3"/>
        <v>◄</v>
      </c>
      <c r="T7" s="26" t="s">
        <v>360</v>
      </c>
      <c r="U7" s="9"/>
      <c r="V7" s="219" t="str">
        <f t="shared" si="4"/>
        <v>◄</v>
      </c>
      <c r="W7" s="26" t="s">
        <v>369</v>
      </c>
      <c r="X7" s="9"/>
      <c r="Y7" s="220" t="str">
        <f t="shared" si="0"/>
        <v>◄</v>
      </c>
      <c r="Z7" s="10" t="str">
        <f t="shared" si="1"/>
        <v>◄</v>
      </c>
      <c r="AA7" s="9"/>
      <c r="AB7" s="9"/>
      <c r="AC7" s="221" t="str">
        <f t="shared" si="2"/>
        <v/>
      </c>
    </row>
    <row r="8" spans="1:42" ht="16.2" thickBot="1" x14ac:dyDescent="0.35">
      <c r="A8" s="36">
        <v>3</v>
      </c>
      <c r="B8" s="22">
        <v>7</v>
      </c>
      <c r="C8" s="22" t="s">
        <v>21</v>
      </c>
      <c r="D8" s="22">
        <v>8</v>
      </c>
      <c r="E8" s="107">
        <v>2002</v>
      </c>
      <c r="F8" s="34" t="s">
        <v>1283</v>
      </c>
      <c r="G8" s="33">
        <v>37296</v>
      </c>
      <c r="H8" s="32">
        <v>37298</v>
      </c>
      <c r="I8" s="17" t="s">
        <v>358</v>
      </c>
      <c r="J8" s="31" t="s">
        <v>357</v>
      </c>
      <c r="K8" s="31"/>
      <c r="L8" s="31"/>
      <c r="M8" s="31"/>
      <c r="N8" s="31"/>
      <c r="O8" s="31"/>
      <c r="P8" s="12" t="s">
        <v>356</v>
      </c>
      <c r="Q8" s="12" t="s">
        <v>22</v>
      </c>
      <c r="R8" s="11" t="s">
        <v>22</v>
      </c>
      <c r="S8" s="219" t="str">
        <f t="shared" si="3"/>
        <v>◄</v>
      </c>
      <c r="T8" s="26" t="s">
        <v>358</v>
      </c>
      <c r="U8" s="9"/>
      <c r="V8" s="219" t="str">
        <f t="shared" si="4"/>
        <v>◄</v>
      </c>
      <c r="W8" s="26" t="s">
        <v>370</v>
      </c>
      <c r="X8" s="9"/>
      <c r="Y8" s="220" t="str">
        <f t="shared" si="0"/>
        <v>◄</v>
      </c>
      <c r="Z8" s="10" t="str">
        <f t="shared" si="1"/>
        <v>◄</v>
      </c>
      <c r="AA8" s="9"/>
      <c r="AB8" s="9"/>
      <c r="AC8" s="221" t="str">
        <f t="shared" si="2"/>
        <v/>
      </c>
    </row>
    <row r="9" spans="1:42" ht="16.2" thickBot="1" x14ac:dyDescent="0.35">
      <c r="A9" s="36">
        <v>4</v>
      </c>
      <c r="B9" s="22">
        <v>9</v>
      </c>
      <c r="C9" s="22" t="s">
        <v>21</v>
      </c>
      <c r="D9" s="22">
        <v>10</v>
      </c>
      <c r="E9" s="107">
        <v>2002</v>
      </c>
      <c r="F9" s="34" t="s">
        <v>1284</v>
      </c>
      <c r="G9" s="33">
        <v>37317</v>
      </c>
      <c r="H9" s="32">
        <v>37319</v>
      </c>
      <c r="I9" s="17" t="s">
        <v>355</v>
      </c>
      <c r="J9" s="31" t="s">
        <v>1548</v>
      </c>
      <c r="K9" s="31"/>
      <c r="L9" s="31"/>
      <c r="M9" s="31"/>
      <c r="N9" s="31"/>
      <c r="O9" s="31"/>
      <c r="P9" s="12" t="s">
        <v>354</v>
      </c>
      <c r="Q9" s="12" t="s">
        <v>1</v>
      </c>
      <c r="R9" s="11" t="s">
        <v>353</v>
      </c>
      <c r="S9" s="219" t="str">
        <f t="shared" si="3"/>
        <v>◄</v>
      </c>
      <c r="T9" s="26" t="s">
        <v>355</v>
      </c>
      <c r="U9" s="9"/>
      <c r="V9" s="219" t="str">
        <f t="shared" si="4"/>
        <v>◄</v>
      </c>
      <c r="W9" s="26" t="s">
        <v>371</v>
      </c>
      <c r="X9" s="9"/>
      <c r="Y9" s="220" t="str">
        <f t="shared" si="0"/>
        <v>◄</v>
      </c>
      <c r="Z9" s="10" t="str">
        <f t="shared" si="1"/>
        <v>◄</v>
      </c>
      <c r="AA9" s="9"/>
      <c r="AB9" s="9"/>
      <c r="AC9" s="221" t="str">
        <f t="shared" si="2"/>
        <v/>
      </c>
    </row>
    <row r="10" spans="1:42" ht="16.2" thickBot="1" x14ac:dyDescent="0.35">
      <c r="A10" s="36">
        <v>5</v>
      </c>
      <c r="B10" s="22">
        <v>11</v>
      </c>
      <c r="C10" s="22" t="s">
        <v>21</v>
      </c>
      <c r="D10" s="22">
        <v>12</v>
      </c>
      <c r="E10" s="107">
        <v>2002</v>
      </c>
      <c r="F10" s="34" t="s">
        <v>1285</v>
      </c>
      <c r="G10" s="33">
        <v>37317</v>
      </c>
      <c r="H10" s="32">
        <v>37319</v>
      </c>
      <c r="I10" s="17" t="s">
        <v>352</v>
      </c>
      <c r="J10" s="31" t="s">
        <v>1549</v>
      </c>
      <c r="K10" s="31"/>
      <c r="L10" s="31"/>
      <c r="M10" s="31"/>
      <c r="N10" s="31"/>
      <c r="O10" s="31"/>
      <c r="P10" s="12" t="s">
        <v>351</v>
      </c>
      <c r="Q10" s="12" t="s">
        <v>1</v>
      </c>
      <c r="R10" s="11" t="s">
        <v>350</v>
      </c>
      <c r="S10" s="219" t="str">
        <f t="shared" si="3"/>
        <v>◄</v>
      </c>
      <c r="T10" s="26" t="s">
        <v>352</v>
      </c>
      <c r="U10" s="9"/>
      <c r="V10" s="219" t="str">
        <f t="shared" si="4"/>
        <v>◄</v>
      </c>
      <c r="W10" s="26" t="s">
        <v>372</v>
      </c>
      <c r="X10" s="9"/>
      <c r="Y10" s="220" t="str">
        <f t="shared" si="0"/>
        <v>◄</v>
      </c>
      <c r="Z10" s="10" t="str">
        <f t="shared" si="1"/>
        <v>◄</v>
      </c>
      <c r="AA10" s="9"/>
      <c r="AB10" s="9"/>
      <c r="AC10" s="221" t="str">
        <f t="shared" si="2"/>
        <v/>
      </c>
    </row>
    <row r="11" spans="1:42" ht="16.2" thickBot="1" x14ac:dyDescent="0.35">
      <c r="A11" s="36">
        <v>6</v>
      </c>
      <c r="B11" s="22">
        <v>13</v>
      </c>
      <c r="C11" s="22" t="s">
        <v>21</v>
      </c>
      <c r="D11" s="22">
        <v>14</v>
      </c>
      <c r="E11" s="107">
        <v>2002</v>
      </c>
      <c r="F11" s="34" t="s">
        <v>1286</v>
      </c>
      <c r="G11" s="33">
        <v>37366</v>
      </c>
      <c r="H11" s="32">
        <v>37368</v>
      </c>
      <c r="I11" s="17" t="s">
        <v>349</v>
      </c>
      <c r="J11" s="31" t="s">
        <v>1550</v>
      </c>
      <c r="K11" s="31"/>
      <c r="L11" s="31"/>
      <c r="M11" s="31"/>
      <c r="N11" s="31"/>
      <c r="O11" s="31"/>
      <c r="P11" s="12" t="s">
        <v>348</v>
      </c>
      <c r="Q11" s="12" t="s">
        <v>22</v>
      </c>
      <c r="R11" s="11" t="s">
        <v>22</v>
      </c>
      <c r="S11" s="219" t="str">
        <f t="shared" si="3"/>
        <v>◄</v>
      </c>
      <c r="T11" s="26" t="s">
        <v>349</v>
      </c>
      <c r="U11" s="9"/>
      <c r="V11" s="219" t="str">
        <f t="shared" si="4"/>
        <v>◄</v>
      </c>
      <c r="W11" s="26" t="s">
        <v>373</v>
      </c>
      <c r="X11" s="9"/>
      <c r="Y11" s="220" t="str">
        <f t="shared" si="0"/>
        <v>◄</v>
      </c>
      <c r="Z11" s="10" t="str">
        <f t="shared" si="1"/>
        <v>◄</v>
      </c>
      <c r="AA11" s="9"/>
      <c r="AB11" s="9"/>
      <c r="AC11" s="221" t="str">
        <f t="shared" si="2"/>
        <v/>
      </c>
    </row>
    <row r="12" spans="1:42" ht="16.2" thickBot="1" x14ac:dyDescent="0.35">
      <c r="A12" s="36">
        <v>7</v>
      </c>
      <c r="B12" s="22">
        <v>15</v>
      </c>
      <c r="C12" s="22" t="s">
        <v>21</v>
      </c>
      <c r="D12" s="22">
        <v>16</v>
      </c>
      <c r="E12" s="107">
        <v>2002</v>
      </c>
      <c r="F12" s="34" t="s">
        <v>1287</v>
      </c>
      <c r="G12" s="33">
        <v>37366</v>
      </c>
      <c r="H12" s="32">
        <v>37368</v>
      </c>
      <c r="I12" s="17" t="s">
        <v>347</v>
      </c>
      <c r="J12" s="31" t="s">
        <v>1551</v>
      </c>
      <c r="K12" s="31"/>
      <c r="L12" s="31"/>
      <c r="M12" s="31"/>
      <c r="N12" s="31"/>
      <c r="O12" s="31"/>
      <c r="P12" s="12" t="s">
        <v>346</v>
      </c>
      <c r="Q12" s="12" t="s">
        <v>1</v>
      </c>
      <c r="R12" s="11" t="s">
        <v>345</v>
      </c>
      <c r="S12" s="219" t="str">
        <f t="shared" si="3"/>
        <v>◄</v>
      </c>
      <c r="T12" s="26" t="s">
        <v>347</v>
      </c>
      <c r="U12" s="9"/>
      <c r="V12" s="219" t="str">
        <f t="shared" si="4"/>
        <v>◄</v>
      </c>
      <c r="W12" s="26" t="s">
        <v>374</v>
      </c>
      <c r="X12" s="9"/>
      <c r="Y12" s="220" t="str">
        <f t="shared" si="0"/>
        <v>◄</v>
      </c>
      <c r="Z12" s="10" t="str">
        <f t="shared" si="1"/>
        <v>◄</v>
      </c>
      <c r="AA12" s="9"/>
      <c r="AB12" s="9"/>
      <c r="AC12" s="221" t="str">
        <f t="shared" si="2"/>
        <v/>
      </c>
    </row>
    <row r="13" spans="1:42" ht="16.2" thickBot="1" x14ac:dyDescent="0.35">
      <c r="A13" s="36">
        <v>8</v>
      </c>
      <c r="B13" s="22">
        <v>17</v>
      </c>
      <c r="C13" s="22" t="s">
        <v>21</v>
      </c>
      <c r="D13" s="22">
        <v>18</v>
      </c>
      <c r="E13" s="107">
        <v>2002</v>
      </c>
      <c r="F13" s="34" t="s">
        <v>1288</v>
      </c>
      <c r="G13" s="33">
        <v>37380</v>
      </c>
      <c r="H13" s="32">
        <v>37382</v>
      </c>
      <c r="I13" s="17" t="s">
        <v>344</v>
      </c>
      <c r="J13" s="31" t="s">
        <v>1552</v>
      </c>
      <c r="K13" s="31"/>
      <c r="L13" s="31"/>
      <c r="M13" s="31"/>
      <c r="N13" s="31"/>
      <c r="O13" s="31"/>
      <c r="P13" s="12" t="s">
        <v>343</v>
      </c>
      <c r="Q13" s="12" t="s">
        <v>22</v>
      </c>
      <c r="R13" s="11" t="s">
        <v>22</v>
      </c>
      <c r="S13" s="219" t="str">
        <f t="shared" si="3"/>
        <v>◄</v>
      </c>
      <c r="T13" s="26" t="s">
        <v>344</v>
      </c>
      <c r="U13" s="9"/>
      <c r="V13" s="219" t="str">
        <f t="shared" si="4"/>
        <v>◄</v>
      </c>
      <c r="W13" s="26" t="s">
        <v>375</v>
      </c>
      <c r="X13" s="9"/>
      <c r="Y13" s="220" t="str">
        <f t="shared" si="0"/>
        <v>◄</v>
      </c>
      <c r="Z13" s="10" t="str">
        <f t="shared" si="1"/>
        <v>◄</v>
      </c>
      <c r="AA13" s="9"/>
      <c r="AB13" s="9"/>
      <c r="AC13" s="221" t="str">
        <f t="shared" si="2"/>
        <v/>
      </c>
    </row>
    <row r="14" spans="1:42" ht="16.2" thickBot="1" x14ac:dyDescent="0.35">
      <c r="A14" s="36">
        <v>9</v>
      </c>
      <c r="B14" s="22">
        <v>19</v>
      </c>
      <c r="C14" s="22" t="s">
        <v>21</v>
      </c>
      <c r="D14" s="22">
        <v>20</v>
      </c>
      <c r="E14" s="107">
        <v>2002</v>
      </c>
      <c r="F14" s="34" t="s">
        <v>1289</v>
      </c>
      <c r="G14" s="33">
        <v>37380</v>
      </c>
      <c r="H14" s="32">
        <v>37382</v>
      </c>
      <c r="I14" s="17" t="s">
        <v>342</v>
      </c>
      <c r="J14" s="31" t="s">
        <v>1553</v>
      </c>
      <c r="K14" s="31"/>
      <c r="L14" s="31"/>
      <c r="M14" s="31"/>
      <c r="N14" s="31"/>
      <c r="O14" s="31"/>
      <c r="P14" s="12" t="s">
        <v>341</v>
      </c>
      <c r="Q14" s="12" t="s">
        <v>22</v>
      </c>
      <c r="R14" s="11" t="s">
        <v>22</v>
      </c>
      <c r="S14" s="219" t="str">
        <f t="shared" si="3"/>
        <v>◄</v>
      </c>
      <c r="T14" s="26" t="s">
        <v>342</v>
      </c>
      <c r="U14" s="9"/>
      <c r="V14" s="219" t="str">
        <f t="shared" si="4"/>
        <v>◄</v>
      </c>
      <c r="W14" s="26" t="s">
        <v>376</v>
      </c>
      <c r="X14" s="9"/>
      <c r="Y14" s="220" t="str">
        <f t="shared" si="0"/>
        <v>◄</v>
      </c>
      <c r="Z14" s="10" t="str">
        <f t="shared" si="1"/>
        <v>◄</v>
      </c>
      <c r="AA14" s="9"/>
      <c r="AB14" s="9"/>
      <c r="AC14" s="221" t="str">
        <f t="shared" si="2"/>
        <v/>
      </c>
    </row>
    <row r="15" spans="1:42" ht="16.2" thickBot="1" x14ac:dyDescent="0.35">
      <c r="A15" s="36">
        <v>10</v>
      </c>
      <c r="B15" s="22">
        <v>21</v>
      </c>
      <c r="C15" s="22" t="s">
        <v>21</v>
      </c>
      <c r="D15" s="22">
        <v>22</v>
      </c>
      <c r="E15" s="107">
        <v>2002</v>
      </c>
      <c r="F15" s="34" t="s">
        <v>1290</v>
      </c>
      <c r="G15" s="33">
        <v>37380</v>
      </c>
      <c r="H15" s="32">
        <v>37382</v>
      </c>
      <c r="I15" s="17" t="s">
        <v>340</v>
      </c>
      <c r="J15" s="31" t="s">
        <v>1554</v>
      </c>
      <c r="K15" s="16"/>
      <c r="L15" s="16"/>
      <c r="M15" s="16"/>
      <c r="N15" s="16"/>
      <c r="O15" s="16"/>
      <c r="P15" s="12" t="s">
        <v>339</v>
      </c>
      <c r="Q15" s="12" t="s">
        <v>22</v>
      </c>
      <c r="R15" s="11" t="s">
        <v>22</v>
      </c>
      <c r="S15" s="219" t="str">
        <f t="shared" si="3"/>
        <v>◄</v>
      </c>
      <c r="T15" s="26" t="s">
        <v>340</v>
      </c>
      <c r="U15" s="9"/>
      <c r="V15" s="219" t="str">
        <f t="shared" si="4"/>
        <v>◄</v>
      </c>
      <c r="W15" s="26" t="s">
        <v>377</v>
      </c>
      <c r="X15" s="9"/>
      <c r="Y15" s="220" t="str">
        <f t="shared" si="0"/>
        <v>◄</v>
      </c>
      <c r="Z15" s="10" t="str">
        <f t="shared" si="1"/>
        <v>◄</v>
      </c>
      <c r="AA15" s="9"/>
      <c r="AB15" s="9"/>
      <c r="AC15" s="221" t="str">
        <f t="shared" si="2"/>
        <v/>
      </c>
    </row>
    <row r="16" spans="1:42" ht="16.2" customHeight="1" thickBot="1" x14ac:dyDescent="0.35">
      <c r="A16" s="36">
        <v>11</v>
      </c>
      <c r="B16" s="22">
        <v>23</v>
      </c>
      <c r="C16" s="48" t="s">
        <v>21</v>
      </c>
      <c r="D16" s="48">
        <v>23</v>
      </c>
      <c r="E16" s="107">
        <v>2002</v>
      </c>
      <c r="F16" s="34" t="s">
        <v>1290</v>
      </c>
      <c r="G16" s="33">
        <v>37415</v>
      </c>
      <c r="H16" s="32">
        <v>37417</v>
      </c>
      <c r="I16" s="17" t="s">
        <v>338</v>
      </c>
      <c r="J16" s="31" t="s">
        <v>1555</v>
      </c>
      <c r="K16" s="249" t="s">
        <v>1477</v>
      </c>
      <c r="L16" s="250"/>
      <c r="M16" s="250"/>
      <c r="N16" s="250"/>
      <c r="O16" s="251"/>
      <c r="P16" s="12" t="s">
        <v>335</v>
      </c>
      <c r="Q16" s="12" t="s">
        <v>1</v>
      </c>
      <c r="R16" s="11" t="s">
        <v>334</v>
      </c>
      <c r="S16" s="219" t="str">
        <f t="shared" si="3"/>
        <v>◄</v>
      </c>
      <c r="T16" s="26" t="s">
        <v>118</v>
      </c>
      <c r="U16" s="9"/>
      <c r="V16" s="219" t="str">
        <f t="shared" si="4"/>
        <v>◄</v>
      </c>
      <c r="W16" s="26" t="s">
        <v>378</v>
      </c>
      <c r="X16" s="9"/>
      <c r="Y16" s="249" t="s">
        <v>1477</v>
      </c>
      <c r="Z16" s="250"/>
      <c r="AA16" s="250"/>
      <c r="AB16" s="250"/>
      <c r="AC16" s="251"/>
    </row>
    <row r="17" spans="1:29" ht="16.2" thickBot="1" x14ac:dyDescent="0.35">
      <c r="A17" s="36">
        <v>11</v>
      </c>
      <c r="B17" s="22">
        <v>24</v>
      </c>
      <c r="C17" s="23"/>
      <c r="D17" s="23"/>
      <c r="E17" s="107">
        <v>2002</v>
      </c>
      <c r="F17" s="34" t="s">
        <v>1290</v>
      </c>
      <c r="G17" s="33">
        <v>37415</v>
      </c>
      <c r="H17" s="32">
        <v>37417</v>
      </c>
      <c r="I17" s="17" t="s">
        <v>337</v>
      </c>
      <c r="J17" s="31" t="s">
        <v>1555</v>
      </c>
      <c r="K17" s="41"/>
      <c r="L17" s="227"/>
      <c r="M17" s="82" t="s">
        <v>15</v>
      </c>
      <c r="N17" s="56" t="s">
        <v>1790</v>
      </c>
      <c r="O17" s="113" t="s">
        <v>3</v>
      </c>
      <c r="P17" s="12" t="s">
        <v>335</v>
      </c>
      <c r="Q17" s="12" t="s">
        <v>1</v>
      </c>
      <c r="R17" s="11" t="s">
        <v>334</v>
      </c>
      <c r="S17" s="219" t="str">
        <f t="shared" si="3"/>
        <v>◄</v>
      </c>
      <c r="T17" s="26" t="s">
        <v>337</v>
      </c>
      <c r="U17" s="9"/>
      <c r="V17" s="25"/>
      <c r="W17" s="25"/>
      <c r="X17" s="25"/>
      <c r="Y17" s="220" t="str">
        <f t="shared" ref="Y17:Y25" si="5">IF(AND(Z17="◄",AC17="►"),"◄?►",IF(Z17="◄","◄",IF(AC17="►","►","")))</f>
        <v>◄</v>
      </c>
      <c r="Z17" s="10" t="str">
        <f t="shared" ref="Z17:Z26" si="6">IF(AA17&gt;0,"","◄")</f>
        <v>◄</v>
      </c>
      <c r="AA17" s="9"/>
      <c r="AB17" s="9"/>
      <c r="AC17" s="221" t="str">
        <f t="shared" ref="AC17:AC26" si="7">IF(AB17&gt;0,"►","")</f>
        <v/>
      </c>
    </row>
    <row r="18" spans="1:29" ht="16.8" thickTop="1" thickBot="1" x14ac:dyDescent="0.35">
      <c r="A18" s="36">
        <v>11</v>
      </c>
      <c r="B18" s="23"/>
      <c r="C18" s="23"/>
      <c r="D18" s="22">
        <v>24</v>
      </c>
      <c r="E18" s="107">
        <v>2002</v>
      </c>
      <c r="F18" s="34" t="s">
        <v>1290</v>
      </c>
      <c r="G18" s="33">
        <v>37415</v>
      </c>
      <c r="H18" s="32">
        <v>37417</v>
      </c>
      <c r="I18" s="17" t="s">
        <v>336</v>
      </c>
      <c r="J18" s="31" t="s">
        <v>1556</v>
      </c>
      <c r="K18" s="31"/>
      <c r="L18" s="227"/>
      <c r="M18" s="82" t="s">
        <v>13</v>
      </c>
      <c r="N18" s="56" t="s">
        <v>1790</v>
      </c>
      <c r="O18" s="106" t="s">
        <v>8</v>
      </c>
      <c r="P18" s="12" t="s">
        <v>335</v>
      </c>
      <c r="Q18" s="12" t="s">
        <v>1</v>
      </c>
      <c r="R18" s="11" t="s">
        <v>334</v>
      </c>
      <c r="S18" s="219" t="str">
        <f t="shared" si="3"/>
        <v>◄</v>
      </c>
      <c r="T18" s="26" t="s">
        <v>336</v>
      </c>
      <c r="U18" s="9"/>
      <c r="V18" s="25"/>
      <c r="W18" s="25"/>
      <c r="X18" s="25"/>
      <c r="Y18" s="220" t="str">
        <f t="shared" si="5"/>
        <v>◄</v>
      </c>
      <c r="Z18" s="10" t="str">
        <f t="shared" si="6"/>
        <v>◄</v>
      </c>
      <c r="AA18" s="9"/>
      <c r="AB18" s="9"/>
      <c r="AC18" s="221" t="str">
        <f t="shared" si="7"/>
        <v/>
      </c>
    </row>
    <row r="19" spans="1:29" ht="16.2" thickBot="1" x14ac:dyDescent="0.35">
      <c r="A19" s="36">
        <v>12</v>
      </c>
      <c r="B19" s="22">
        <v>25</v>
      </c>
      <c r="C19" s="22" t="s">
        <v>21</v>
      </c>
      <c r="D19" s="22">
        <v>26</v>
      </c>
      <c r="E19" s="107">
        <v>2002</v>
      </c>
      <c r="F19" s="34" t="s">
        <v>1291</v>
      </c>
      <c r="G19" s="33">
        <v>37437</v>
      </c>
      <c r="H19" s="32">
        <v>37439</v>
      </c>
      <c r="I19" s="17" t="s">
        <v>333</v>
      </c>
      <c r="J19" s="31" t="s">
        <v>1557</v>
      </c>
      <c r="K19" s="31"/>
      <c r="L19" s="31"/>
      <c r="M19" s="31"/>
      <c r="N19" s="31"/>
      <c r="O19" s="31"/>
      <c r="P19" s="12" t="s">
        <v>332</v>
      </c>
      <c r="Q19" s="12" t="s">
        <v>1</v>
      </c>
      <c r="R19" s="11" t="s">
        <v>331</v>
      </c>
      <c r="S19" s="219" t="str">
        <f t="shared" si="3"/>
        <v>◄</v>
      </c>
      <c r="T19" s="26" t="s">
        <v>333</v>
      </c>
      <c r="U19" s="9"/>
      <c r="V19" s="219" t="str">
        <f t="shared" si="4"/>
        <v>◄</v>
      </c>
      <c r="W19" s="26" t="s">
        <v>379</v>
      </c>
      <c r="X19" s="9"/>
      <c r="Y19" s="220" t="str">
        <f t="shared" si="5"/>
        <v>◄</v>
      </c>
      <c r="Z19" s="10" t="str">
        <f t="shared" si="6"/>
        <v>◄</v>
      </c>
      <c r="AA19" s="9"/>
      <c r="AB19" s="9"/>
      <c r="AC19" s="221" t="str">
        <f t="shared" si="7"/>
        <v/>
      </c>
    </row>
    <row r="20" spans="1:29" ht="16.2" thickBot="1" x14ac:dyDescent="0.35">
      <c r="A20" s="36">
        <v>13</v>
      </c>
      <c r="B20" s="22">
        <v>27</v>
      </c>
      <c r="C20" s="22" t="s">
        <v>21</v>
      </c>
      <c r="D20" s="22">
        <v>28</v>
      </c>
      <c r="E20" s="107">
        <v>2002</v>
      </c>
      <c r="F20" s="34" t="s">
        <v>1292</v>
      </c>
      <c r="G20" s="33">
        <v>37448</v>
      </c>
      <c r="H20" s="32">
        <v>37450</v>
      </c>
      <c r="I20" s="17" t="s">
        <v>330</v>
      </c>
      <c r="J20" s="31" t="s">
        <v>1558</v>
      </c>
      <c r="K20" s="31"/>
      <c r="L20" s="31"/>
      <c r="M20" s="31"/>
      <c r="N20" s="31"/>
      <c r="O20" s="31"/>
      <c r="P20" s="12" t="s">
        <v>329</v>
      </c>
      <c r="Q20" s="12" t="s">
        <v>1</v>
      </c>
      <c r="R20" s="11" t="s">
        <v>328</v>
      </c>
      <c r="S20" s="219" t="str">
        <f t="shared" si="3"/>
        <v>◄</v>
      </c>
      <c r="T20" s="26" t="s">
        <v>330</v>
      </c>
      <c r="U20" s="9"/>
      <c r="V20" s="219" t="str">
        <f t="shared" si="4"/>
        <v>◄</v>
      </c>
      <c r="W20" s="26" t="s">
        <v>380</v>
      </c>
      <c r="X20" s="9"/>
      <c r="Y20" s="220" t="str">
        <f t="shared" si="5"/>
        <v>◄</v>
      </c>
      <c r="Z20" s="10" t="str">
        <f t="shared" si="6"/>
        <v>◄</v>
      </c>
      <c r="AA20" s="9"/>
      <c r="AB20" s="9"/>
      <c r="AC20" s="221" t="str">
        <f t="shared" si="7"/>
        <v/>
      </c>
    </row>
    <row r="21" spans="1:29" ht="16.2" thickBot="1" x14ac:dyDescent="0.35">
      <c r="A21" s="36">
        <v>14</v>
      </c>
      <c r="B21" s="22">
        <v>29</v>
      </c>
      <c r="C21" s="22" t="s">
        <v>21</v>
      </c>
      <c r="D21" s="22">
        <v>30</v>
      </c>
      <c r="E21" s="107">
        <v>2002</v>
      </c>
      <c r="F21" s="34" t="s">
        <v>1292</v>
      </c>
      <c r="G21" s="33">
        <v>37449</v>
      </c>
      <c r="H21" s="32">
        <v>37451</v>
      </c>
      <c r="I21" s="17" t="s">
        <v>327</v>
      </c>
      <c r="J21" s="31" t="s">
        <v>1559</v>
      </c>
      <c r="K21" s="31"/>
      <c r="L21" s="31"/>
      <c r="M21" s="31"/>
      <c r="N21" s="31"/>
      <c r="O21" s="31"/>
      <c r="P21" s="12" t="s">
        <v>326</v>
      </c>
      <c r="Q21" s="12" t="s">
        <v>1</v>
      </c>
      <c r="R21" s="11" t="s">
        <v>325</v>
      </c>
      <c r="S21" s="219" t="str">
        <f t="shared" si="3"/>
        <v>◄</v>
      </c>
      <c r="T21" s="26" t="s">
        <v>327</v>
      </c>
      <c r="U21" s="9"/>
      <c r="V21" s="219" t="str">
        <f t="shared" si="4"/>
        <v>◄</v>
      </c>
      <c r="W21" s="26" t="s">
        <v>381</v>
      </c>
      <c r="X21" s="9"/>
      <c r="Y21" s="220" t="str">
        <f t="shared" si="5"/>
        <v>◄</v>
      </c>
      <c r="Z21" s="10" t="str">
        <f t="shared" si="6"/>
        <v>◄</v>
      </c>
      <c r="AA21" s="9"/>
      <c r="AB21" s="9"/>
      <c r="AC21" s="221" t="str">
        <f t="shared" si="7"/>
        <v/>
      </c>
    </row>
    <row r="22" spans="1:29" ht="16.2" thickBot="1" x14ac:dyDescent="0.35">
      <c r="A22" s="36">
        <v>15</v>
      </c>
      <c r="B22" s="22">
        <v>31</v>
      </c>
      <c r="C22" s="22" t="s">
        <v>21</v>
      </c>
      <c r="D22" s="22">
        <v>32</v>
      </c>
      <c r="E22" s="107">
        <v>2002</v>
      </c>
      <c r="F22" s="34" t="s">
        <v>1293</v>
      </c>
      <c r="G22" s="33">
        <v>37450</v>
      </c>
      <c r="H22" s="32">
        <v>37452</v>
      </c>
      <c r="I22" s="17" t="s">
        <v>324</v>
      </c>
      <c r="J22" s="31" t="s">
        <v>1560</v>
      </c>
      <c r="K22" s="31"/>
      <c r="L22" s="31"/>
      <c r="M22" s="31"/>
      <c r="N22" s="31"/>
      <c r="O22" s="31"/>
      <c r="P22" s="12" t="s">
        <v>323</v>
      </c>
      <c r="Q22" s="12" t="s">
        <v>1</v>
      </c>
      <c r="R22" s="11" t="s">
        <v>322</v>
      </c>
      <c r="S22" s="219" t="str">
        <f t="shared" si="3"/>
        <v>◄</v>
      </c>
      <c r="T22" s="26" t="s">
        <v>324</v>
      </c>
      <c r="U22" s="9"/>
      <c r="V22" s="219" t="str">
        <f t="shared" si="4"/>
        <v>◄</v>
      </c>
      <c r="W22" s="26" t="s">
        <v>382</v>
      </c>
      <c r="X22" s="9"/>
      <c r="Y22" s="220" t="str">
        <f t="shared" si="5"/>
        <v>◄</v>
      </c>
      <c r="Z22" s="10" t="str">
        <f t="shared" si="6"/>
        <v>◄</v>
      </c>
      <c r="AA22" s="9"/>
      <c r="AB22" s="9"/>
      <c r="AC22" s="221" t="str">
        <f t="shared" si="7"/>
        <v/>
      </c>
    </row>
    <row r="23" spans="1:29" ht="16.2" thickBot="1" x14ac:dyDescent="0.35">
      <c r="A23" s="36">
        <v>16</v>
      </c>
      <c r="B23" s="22">
        <v>33</v>
      </c>
      <c r="C23" s="22" t="s">
        <v>21</v>
      </c>
      <c r="D23" s="22">
        <v>34</v>
      </c>
      <c r="E23" s="107">
        <v>2002</v>
      </c>
      <c r="F23" s="34" t="s">
        <v>1294</v>
      </c>
      <c r="G23" s="33">
        <v>37452</v>
      </c>
      <c r="H23" s="32">
        <v>37454</v>
      </c>
      <c r="I23" s="17" t="s">
        <v>321</v>
      </c>
      <c r="J23" s="31" t="s">
        <v>1561</v>
      </c>
      <c r="K23" s="31"/>
      <c r="L23" s="31"/>
      <c r="M23" s="31"/>
      <c r="N23" s="31"/>
      <c r="O23" s="31"/>
      <c r="P23" s="12" t="s">
        <v>320</v>
      </c>
      <c r="Q23" s="12" t="s">
        <v>22</v>
      </c>
      <c r="R23" s="11" t="s">
        <v>22</v>
      </c>
      <c r="S23" s="219" t="str">
        <f t="shared" si="3"/>
        <v>◄</v>
      </c>
      <c r="T23" s="26" t="s">
        <v>321</v>
      </c>
      <c r="U23" s="9"/>
      <c r="V23" s="219" t="str">
        <f t="shared" si="4"/>
        <v>◄</v>
      </c>
      <c r="W23" s="26" t="s">
        <v>383</v>
      </c>
      <c r="X23" s="9"/>
      <c r="Y23" s="220" t="str">
        <f t="shared" si="5"/>
        <v>◄</v>
      </c>
      <c r="Z23" s="10" t="str">
        <f t="shared" si="6"/>
        <v>◄</v>
      </c>
      <c r="AA23" s="9"/>
      <c r="AB23" s="9"/>
      <c r="AC23" s="221" t="str">
        <f t="shared" si="7"/>
        <v/>
      </c>
    </row>
    <row r="24" spans="1:29" ht="16.2" thickBot="1" x14ac:dyDescent="0.35">
      <c r="A24" s="36">
        <v>17</v>
      </c>
      <c r="B24" s="22">
        <v>35</v>
      </c>
      <c r="C24" s="22" t="s">
        <v>21</v>
      </c>
      <c r="D24" s="22">
        <v>36</v>
      </c>
      <c r="E24" s="107">
        <v>2002</v>
      </c>
      <c r="F24" s="34" t="s">
        <v>1295</v>
      </c>
      <c r="G24" s="33">
        <v>37527</v>
      </c>
      <c r="H24" s="32">
        <v>37529</v>
      </c>
      <c r="I24" s="17" t="s">
        <v>319</v>
      </c>
      <c r="J24" s="31" t="s">
        <v>1562</v>
      </c>
      <c r="K24" s="31"/>
      <c r="L24" s="31"/>
      <c r="M24" s="31"/>
      <c r="N24" s="31"/>
      <c r="O24" s="31"/>
      <c r="P24" s="12" t="s">
        <v>318</v>
      </c>
      <c r="Q24" s="12" t="s">
        <v>22</v>
      </c>
      <c r="R24" s="11" t="s">
        <v>22</v>
      </c>
      <c r="S24" s="219" t="str">
        <f t="shared" si="3"/>
        <v>◄</v>
      </c>
      <c r="T24" s="26" t="s">
        <v>319</v>
      </c>
      <c r="U24" s="9"/>
      <c r="V24" s="219" t="str">
        <f t="shared" si="4"/>
        <v>◄</v>
      </c>
      <c r="W24" s="26" t="s">
        <v>384</v>
      </c>
      <c r="X24" s="9"/>
      <c r="Y24" s="220" t="str">
        <f t="shared" si="5"/>
        <v>◄</v>
      </c>
      <c r="Z24" s="10" t="str">
        <f t="shared" si="6"/>
        <v>◄</v>
      </c>
      <c r="AA24" s="9"/>
      <c r="AB24" s="9"/>
      <c r="AC24" s="221" t="str">
        <f t="shared" si="7"/>
        <v/>
      </c>
    </row>
    <row r="25" spans="1:29" ht="16.2" thickBot="1" x14ac:dyDescent="0.35">
      <c r="A25" s="36">
        <v>18</v>
      </c>
      <c r="B25" s="22">
        <v>37</v>
      </c>
      <c r="C25" s="22" t="s">
        <v>21</v>
      </c>
      <c r="D25" s="22">
        <v>38</v>
      </c>
      <c r="E25" s="107">
        <v>2002</v>
      </c>
      <c r="F25" s="34" t="s">
        <v>1296</v>
      </c>
      <c r="G25" s="33">
        <v>37527</v>
      </c>
      <c r="H25" s="32">
        <v>37529</v>
      </c>
      <c r="I25" s="17" t="s">
        <v>317</v>
      </c>
      <c r="J25" s="31" t="s">
        <v>316</v>
      </c>
      <c r="K25" s="31"/>
      <c r="L25" s="31"/>
      <c r="M25" s="31"/>
      <c r="N25" s="31"/>
      <c r="O25" s="31"/>
      <c r="P25" s="12" t="s">
        <v>315</v>
      </c>
      <c r="Q25" s="12" t="s">
        <v>22</v>
      </c>
      <c r="R25" s="11" t="s">
        <v>22</v>
      </c>
      <c r="S25" s="219" t="str">
        <f t="shared" si="3"/>
        <v>◄</v>
      </c>
      <c r="T25" s="26" t="s">
        <v>317</v>
      </c>
      <c r="U25" s="9"/>
      <c r="V25" s="219" t="str">
        <f t="shared" si="4"/>
        <v>◄</v>
      </c>
      <c r="W25" s="26" t="s">
        <v>385</v>
      </c>
      <c r="X25" s="9"/>
      <c r="Y25" s="220" t="str">
        <f t="shared" si="5"/>
        <v>◄</v>
      </c>
      <c r="Z25" s="10" t="str">
        <f t="shared" si="6"/>
        <v>◄</v>
      </c>
      <c r="AA25" s="9"/>
      <c r="AB25" s="9"/>
      <c r="AC25" s="221" t="str">
        <f t="shared" si="7"/>
        <v/>
      </c>
    </row>
    <row r="26" spans="1:29" ht="16.2" thickBot="1" x14ac:dyDescent="0.35">
      <c r="A26" s="36" t="s">
        <v>311</v>
      </c>
      <c r="B26" s="22">
        <v>39</v>
      </c>
      <c r="C26" s="22" t="s">
        <v>21</v>
      </c>
      <c r="D26" s="22">
        <v>40</v>
      </c>
      <c r="E26" s="107">
        <v>2002</v>
      </c>
      <c r="F26" s="34" t="s">
        <v>1297</v>
      </c>
      <c r="G26" s="33">
        <v>37554</v>
      </c>
      <c r="H26" s="32">
        <v>37564</v>
      </c>
      <c r="I26" s="17" t="s">
        <v>314</v>
      </c>
      <c r="J26" s="31" t="s">
        <v>1818</v>
      </c>
      <c r="K26" s="31"/>
      <c r="L26" s="31"/>
      <c r="M26" s="31"/>
      <c r="N26" s="31"/>
      <c r="O26" s="31"/>
      <c r="P26" s="12" t="s">
        <v>313</v>
      </c>
      <c r="Q26" s="12" t="s">
        <v>1</v>
      </c>
      <c r="R26" s="11" t="s">
        <v>312</v>
      </c>
      <c r="S26" s="219" t="str">
        <f t="shared" si="3"/>
        <v>◄</v>
      </c>
      <c r="T26" s="26" t="s">
        <v>314</v>
      </c>
      <c r="U26" s="9"/>
      <c r="V26" s="219" t="str">
        <f t="shared" si="4"/>
        <v>◄</v>
      </c>
      <c r="W26" s="26" t="s">
        <v>386</v>
      </c>
      <c r="X26" s="9"/>
      <c r="Y26" s="220" t="str">
        <f t="shared" ref="Y26" si="8">IF(AND(Z26="◄",AC26="►"),"◄?►",IF(Z26="◄","◄",IF(AC26="►","►","")))</f>
        <v>◄</v>
      </c>
      <c r="Z26" s="10" t="str">
        <f t="shared" si="6"/>
        <v>◄</v>
      </c>
      <c r="AA26" s="9"/>
      <c r="AB26" s="9"/>
      <c r="AC26" s="221" t="str">
        <f t="shared" si="7"/>
        <v/>
      </c>
    </row>
    <row r="27" spans="1:29" ht="16.2" customHeight="1" thickBot="1" x14ac:dyDescent="0.35">
      <c r="A27" s="36">
        <v>19</v>
      </c>
      <c r="B27" s="22">
        <v>41</v>
      </c>
      <c r="C27" s="48" t="s">
        <v>21</v>
      </c>
      <c r="D27" s="48">
        <v>41</v>
      </c>
      <c r="E27" s="107">
        <v>2002</v>
      </c>
      <c r="F27" s="34" t="s">
        <v>1297</v>
      </c>
      <c r="G27" s="33">
        <v>37555</v>
      </c>
      <c r="H27" s="32">
        <v>37557</v>
      </c>
      <c r="I27" s="17" t="s">
        <v>389</v>
      </c>
      <c r="J27" s="31" t="s">
        <v>1563</v>
      </c>
      <c r="K27" s="249" t="s">
        <v>1477</v>
      </c>
      <c r="L27" s="250"/>
      <c r="M27" s="250"/>
      <c r="N27" s="250"/>
      <c r="O27" s="251"/>
      <c r="P27" s="12" t="s">
        <v>308</v>
      </c>
      <c r="Q27" s="12" t="s">
        <v>1</v>
      </c>
      <c r="R27" s="11" t="s">
        <v>307</v>
      </c>
      <c r="S27" s="219" t="str">
        <f t="shared" si="3"/>
        <v>◄</v>
      </c>
      <c r="T27" s="26" t="s">
        <v>118</v>
      </c>
      <c r="U27" s="9"/>
      <c r="V27" s="219" t="str">
        <f t="shared" si="4"/>
        <v>◄</v>
      </c>
      <c r="W27" s="26" t="s">
        <v>390</v>
      </c>
      <c r="X27" s="9"/>
      <c r="Y27" s="249" t="s">
        <v>1477</v>
      </c>
      <c r="Z27" s="250"/>
      <c r="AA27" s="250"/>
      <c r="AB27" s="250"/>
      <c r="AC27" s="251"/>
    </row>
    <row r="28" spans="1:29" ht="16.8" thickTop="1" thickBot="1" x14ac:dyDescent="0.35">
      <c r="A28" s="36">
        <v>19</v>
      </c>
      <c r="B28" s="22">
        <v>42</v>
      </c>
      <c r="C28" s="23"/>
      <c r="D28" s="23"/>
      <c r="E28" s="107">
        <v>2002</v>
      </c>
      <c r="F28" s="34" t="s">
        <v>1297</v>
      </c>
      <c r="G28" s="33">
        <v>37555</v>
      </c>
      <c r="H28" s="32">
        <v>37557</v>
      </c>
      <c r="I28" s="17" t="s">
        <v>388</v>
      </c>
      <c r="J28" s="31" t="s">
        <v>1563</v>
      </c>
      <c r="K28" s="83" t="s">
        <v>86</v>
      </c>
      <c r="L28" s="83"/>
      <c r="M28" s="82" t="s">
        <v>15</v>
      </c>
      <c r="N28" s="56" t="s">
        <v>1790</v>
      </c>
      <c r="O28" s="106" t="s">
        <v>3</v>
      </c>
      <c r="P28" s="12" t="s">
        <v>308</v>
      </c>
      <c r="Q28" s="12" t="s">
        <v>1</v>
      </c>
      <c r="R28" s="11" t="s">
        <v>307</v>
      </c>
      <c r="S28" s="219" t="str">
        <f t="shared" si="3"/>
        <v>◄</v>
      </c>
      <c r="T28" s="26" t="s">
        <v>388</v>
      </c>
      <c r="U28" s="9"/>
      <c r="V28" s="25"/>
      <c r="W28" s="25"/>
      <c r="X28" s="25"/>
      <c r="Y28" s="220" t="str">
        <f>IF(AND(Z28="◄",AC28="►"),"◄?►",IF(Z28="◄","◄",IF(AC28="►","►","")))</f>
        <v>◄</v>
      </c>
      <c r="Z28" s="10" t="str">
        <f t="shared" ref="Z28:Z33" si="9">IF(AA28&gt;0,"","◄")</f>
        <v>◄</v>
      </c>
      <c r="AA28" s="9"/>
      <c r="AB28" s="9"/>
      <c r="AC28" s="221" t="str">
        <f t="shared" ref="AC28:AC33" si="10">IF(AB28&gt;0,"►","")</f>
        <v/>
      </c>
    </row>
    <row r="29" spans="1:29" ht="16.8" thickTop="1" thickBot="1" x14ac:dyDescent="0.35">
      <c r="A29" s="36">
        <v>19</v>
      </c>
      <c r="B29" s="23"/>
      <c r="C29" s="23"/>
      <c r="D29" s="22">
        <v>42</v>
      </c>
      <c r="E29" s="107">
        <v>2002</v>
      </c>
      <c r="F29" s="34" t="s">
        <v>1297</v>
      </c>
      <c r="G29" s="33">
        <v>37555</v>
      </c>
      <c r="H29" s="32">
        <v>37557</v>
      </c>
      <c r="I29" s="17" t="s">
        <v>310</v>
      </c>
      <c r="J29" s="31" t="s">
        <v>1563</v>
      </c>
      <c r="K29" s="83" t="s">
        <v>85</v>
      </c>
      <c r="L29" s="83"/>
      <c r="M29" s="82" t="s">
        <v>13</v>
      </c>
      <c r="N29" s="56" t="s">
        <v>1790</v>
      </c>
      <c r="O29" s="106" t="s">
        <v>8</v>
      </c>
      <c r="P29" s="12" t="s">
        <v>308</v>
      </c>
      <c r="Q29" s="12" t="s">
        <v>1</v>
      </c>
      <c r="R29" s="11" t="s">
        <v>307</v>
      </c>
      <c r="S29" s="219" t="str">
        <f t="shared" si="3"/>
        <v>◄</v>
      </c>
      <c r="T29" s="26" t="s">
        <v>310</v>
      </c>
      <c r="U29" s="9"/>
      <c r="V29" s="25"/>
      <c r="W29" s="25"/>
      <c r="X29" s="25"/>
      <c r="Y29" s="220" t="str">
        <f>IF(AND(Z29="◄",AC29="►"),"◄?►",IF(Z29="◄","◄",IF(AC29="►","►","")))</f>
        <v>◄</v>
      </c>
      <c r="Z29" s="10" t="str">
        <f t="shared" si="9"/>
        <v>◄</v>
      </c>
      <c r="AA29" s="9"/>
      <c r="AB29" s="9"/>
      <c r="AC29" s="221" t="str">
        <f t="shared" si="10"/>
        <v/>
      </c>
    </row>
    <row r="30" spans="1:29" ht="16.2" thickBot="1" x14ac:dyDescent="0.35">
      <c r="A30" s="36">
        <v>20</v>
      </c>
      <c r="B30" s="22">
        <v>43</v>
      </c>
      <c r="C30" s="22" t="s">
        <v>21</v>
      </c>
      <c r="D30" s="22">
        <v>44</v>
      </c>
      <c r="E30" s="107">
        <v>2002</v>
      </c>
      <c r="F30" s="34" t="s">
        <v>1298</v>
      </c>
      <c r="G30" s="33">
        <v>37620</v>
      </c>
      <c r="H30" s="32">
        <v>37623</v>
      </c>
      <c r="I30" s="17" t="s">
        <v>309</v>
      </c>
      <c r="J30" s="31" t="s">
        <v>1564</v>
      </c>
      <c r="K30" s="31"/>
      <c r="L30" s="31"/>
      <c r="M30" s="31"/>
      <c r="N30" s="31"/>
      <c r="O30" s="31"/>
      <c r="P30" s="12" t="s">
        <v>306</v>
      </c>
      <c r="Q30" s="12" t="s">
        <v>1</v>
      </c>
      <c r="R30" s="11" t="s">
        <v>305</v>
      </c>
      <c r="S30" s="219" t="str">
        <f t="shared" si="3"/>
        <v>◄</v>
      </c>
      <c r="T30" s="26" t="s">
        <v>309</v>
      </c>
      <c r="U30" s="9"/>
      <c r="V30" s="219" t="str">
        <f t="shared" si="4"/>
        <v>◄</v>
      </c>
      <c r="W30" s="26" t="s">
        <v>391</v>
      </c>
      <c r="X30" s="9"/>
      <c r="Y30" s="220" t="str">
        <f t="shared" ref="Y30:Y31" si="11">IF(AND(Z30="◄",AC30="►"),"◄?►",IF(Z30="◄","◄",IF(AC30="►","►","")))</f>
        <v>◄</v>
      </c>
      <c r="Z30" s="10" t="str">
        <f t="shared" si="9"/>
        <v>◄</v>
      </c>
      <c r="AA30" s="9"/>
      <c r="AB30" s="9"/>
      <c r="AC30" s="221" t="str">
        <f t="shared" si="10"/>
        <v/>
      </c>
    </row>
    <row r="31" spans="1:29" ht="16.2" customHeight="1" thickBot="1" x14ac:dyDescent="0.35">
      <c r="A31" s="36" t="s">
        <v>6</v>
      </c>
      <c r="B31" s="22">
        <v>45</v>
      </c>
      <c r="C31" s="22" t="s">
        <v>21</v>
      </c>
      <c r="D31" s="22">
        <v>45</v>
      </c>
      <c r="E31" s="107">
        <v>2002</v>
      </c>
      <c r="F31" s="34" t="s">
        <v>1299</v>
      </c>
      <c r="G31" s="33">
        <v>37555</v>
      </c>
      <c r="H31" s="32">
        <v>37557</v>
      </c>
      <c r="I31" s="17" t="s">
        <v>304</v>
      </c>
      <c r="J31" s="31" t="s">
        <v>1565</v>
      </c>
      <c r="K31" s="249" t="s">
        <v>1477</v>
      </c>
      <c r="L31" s="250"/>
      <c r="M31" s="250"/>
      <c r="N31" s="250"/>
      <c r="O31" s="251"/>
      <c r="P31" s="12" t="s">
        <v>300</v>
      </c>
      <c r="Q31" s="12" t="s">
        <v>1</v>
      </c>
      <c r="R31" s="11" t="s">
        <v>299</v>
      </c>
      <c r="S31" s="219" t="str">
        <f t="shared" si="3"/>
        <v>◄</v>
      </c>
      <c r="T31" s="26" t="s">
        <v>304</v>
      </c>
      <c r="U31" s="9"/>
      <c r="V31" s="219" t="str">
        <f t="shared" si="4"/>
        <v>◄</v>
      </c>
      <c r="W31" s="26" t="s">
        <v>387</v>
      </c>
      <c r="X31" s="9"/>
      <c r="Y31" s="220" t="str">
        <f t="shared" si="11"/>
        <v>◄</v>
      </c>
      <c r="Z31" s="10" t="str">
        <f t="shared" si="9"/>
        <v>◄</v>
      </c>
      <c r="AA31" s="9"/>
      <c r="AB31" s="9"/>
      <c r="AC31" s="221" t="str">
        <f t="shared" si="10"/>
        <v/>
      </c>
    </row>
    <row r="32" spans="1:29" ht="16.8" thickTop="1" thickBot="1" x14ac:dyDescent="0.35">
      <c r="A32" s="36" t="s">
        <v>6</v>
      </c>
      <c r="B32" s="22">
        <v>46</v>
      </c>
      <c r="C32" s="23"/>
      <c r="D32" s="23"/>
      <c r="E32" s="107">
        <v>2002</v>
      </c>
      <c r="F32" s="34" t="s">
        <v>1299</v>
      </c>
      <c r="G32" s="33">
        <v>37555</v>
      </c>
      <c r="H32" s="32">
        <v>37557</v>
      </c>
      <c r="I32" s="17" t="s">
        <v>303</v>
      </c>
      <c r="J32" s="31" t="s">
        <v>1817</v>
      </c>
      <c r="K32" s="31"/>
      <c r="L32" s="227"/>
      <c r="M32" s="82" t="s">
        <v>15</v>
      </c>
      <c r="N32" s="56" t="s">
        <v>301</v>
      </c>
      <c r="O32" s="106" t="s">
        <v>3</v>
      </c>
      <c r="P32" s="12" t="s">
        <v>300</v>
      </c>
      <c r="Q32" s="12" t="s">
        <v>1</v>
      </c>
      <c r="R32" s="11" t="s">
        <v>299</v>
      </c>
      <c r="S32" s="219" t="str">
        <f t="shared" si="3"/>
        <v>◄</v>
      </c>
      <c r="T32" s="26" t="s">
        <v>303</v>
      </c>
      <c r="U32" s="9"/>
      <c r="V32" s="25"/>
      <c r="W32" s="25"/>
      <c r="X32" s="25"/>
      <c r="Y32" s="220" t="str">
        <f>IF(AND(Z32="◄",AC32="►"),"◄?►",IF(Z32="◄","◄",IF(AC32="►","►","")))</f>
        <v>◄</v>
      </c>
      <c r="Z32" s="10" t="str">
        <f t="shared" si="9"/>
        <v>◄</v>
      </c>
      <c r="AA32" s="9"/>
      <c r="AB32" s="9"/>
      <c r="AC32" s="221" t="str">
        <f t="shared" si="10"/>
        <v/>
      </c>
    </row>
    <row r="33" spans="1:29" ht="16.8" thickTop="1" thickBot="1" x14ac:dyDescent="0.35">
      <c r="A33" s="24" t="s">
        <v>6</v>
      </c>
      <c r="B33" s="187"/>
      <c r="C33" s="187"/>
      <c r="D33" s="97">
        <v>46</v>
      </c>
      <c r="E33" s="105">
        <v>2002</v>
      </c>
      <c r="F33" s="20" t="s">
        <v>1299</v>
      </c>
      <c r="G33" s="19">
        <v>37555</v>
      </c>
      <c r="H33" s="18">
        <v>37557</v>
      </c>
      <c r="I33" s="17" t="s">
        <v>302</v>
      </c>
      <c r="J33" s="16" t="s">
        <v>1565</v>
      </c>
      <c r="K33" s="16"/>
      <c r="L33" s="15"/>
      <c r="M33" s="82" t="s">
        <v>13</v>
      </c>
      <c r="N33" s="56" t="s">
        <v>301</v>
      </c>
      <c r="O33" s="104" t="s">
        <v>8</v>
      </c>
      <c r="P33" s="12" t="s">
        <v>300</v>
      </c>
      <c r="Q33" s="12" t="s">
        <v>1</v>
      </c>
      <c r="R33" s="11" t="s">
        <v>299</v>
      </c>
      <c r="S33" s="222" t="str">
        <f t="shared" si="3"/>
        <v>◄</v>
      </c>
      <c r="T33" s="26" t="s">
        <v>302</v>
      </c>
      <c r="U33" s="223"/>
      <c r="V33" s="25"/>
      <c r="W33" s="25"/>
      <c r="X33" s="25"/>
      <c r="Y33" s="224" t="str">
        <f>IF(AND(Z33="◄",AC33="►"),"◄?►",IF(Z33="◄","◄",IF(AC33="►","►","")))</f>
        <v>◄</v>
      </c>
      <c r="Z33" s="225" t="str">
        <f t="shared" si="9"/>
        <v>◄</v>
      </c>
      <c r="AA33" s="223"/>
      <c r="AB33" s="223"/>
      <c r="AC33" s="226" t="str">
        <f t="shared" si="10"/>
        <v/>
      </c>
    </row>
    <row r="34" spans="1:29" x14ac:dyDescent="0.3">
      <c r="S34"/>
      <c r="U34"/>
      <c r="V34"/>
      <c r="X34"/>
    </row>
    <row r="35" spans="1:29" x14ac:dyDescent="0.3">
      <c r="S35"/>
      <c r="U35"/>
      <c r="V35"/>
      <c r="X35"/>
    </row>
    <row r="36" spans="1:29" x14ac:dyDescent="0.3">
      <c r="S36"/>
      <c r="U36"/>
      <c r="V36"/>
      <c r="X36"/>
    </row>
    <row r="37" spans="1:29" x14ac:dyDescent="0.3">
      <c r="S37"/>
      <c r="U37"/>
      <c r="V37"/>
      <c r="X37"/>
    </row>
    <row r="38" spans="1:29" x14ac:dyDescent="0.3">
      <c r="S38"/>
      <c r="U38"/>
      <c r="V38"/>
      <c r="X38"/>
    </row>
    <row r="39" spans="1:29" x14ac:dyDescent="0.3">
      <c r="S39"/>
      <c r="U39"/>
      <c r="V39"/>
      <c r="X39"/>
    </row>
    <row r="40" spans="1:29" x14ac:dyDescent="0.3">
      <c r="S40"/>
      <c r="U40"/>
      <c r="V40"/>
      <c r="X40"/>
    </row>
    <row r="41" spans="1:29" x14ac:dyDescent="0.3">
      <c r="S41"/>
      <c r="U41"/>
      <c r="V41"/>
      <c r="X41"/>
    </row>
    <row r="42" spans="1:29" x14ac:dyDescent="0.3">
      <c r="S42"/>
      <c r="U42"/>
      <c r="V42"/>
      <c r="X42"/>
    </row>
    <row r="43" spans="1:29" x14ac:dyDescent="0.3">
      <c r="S43"/>
      <c r="U43"/>
      <c r="V43"/>
      <c r="X43"/>
    </row>
    <row r="44" spans="1:29" x14ac:dyDescent="0.3">
      <c r="S44"/>
      <c r="U44"/>
      <c r="V44"/>
      <c r="X44"/>
    </row>
    <row r="45" spans="1:29" x14ac:dyDescent="0.3">
      <c r="S45"/>
      <c r="U45"/>
      <c r="V45"/>
      <c r="X45"/>
    </row>
    <row r="46" spans="1:29" x14ac:dyDescent="0.3">
      <c r="S46"/>
      <c r="U46"/>
      <c r="V46"/>
      <c r="X46"/>
    </row>
    <row r="47" spans="1:29" x14ac:dyDescent="0.3">
      <c r="S47"/>
      <c r="U47"/>
      <c r="V47"/>
      <c r="X47"/>
    </row>
    <row r="48" spans="1:29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  <row r="53" spans="19:24" x14ac:dyDescent="0.3">
      <c r="S53"/>
      <c r="U53"/>
      <c r="V53"/>
      <c r="X53"/>
    </row>
    <row r="54" spans="19:24" x14ac:dyDescent="0.3">
      <c r="S54"/>
      <c r="U54"/>
      <c r="V54"/>
      <c r="X54"/>
    </row>
    <row r="55" spans="19:24" x14ac:dyDescent="0.3">
      <c r="S55"/>
      <c r="U55"/>
      <c r="V55"/>
      <c r="X55"/>
    </row>
    <row r="56" spans="19:24" x14ac:dyDescent="0.3">
      <c r="S56"/>
      <c r="U56"/>
      <c r="V56"/>
      <c r="X56"/>
    </row>
    <row r="57" spans="19:24" x14ac:dyDescent="0.3">
      <c r="S57"/>
      <c r="U57"/>
      <c r="V57"/>
      <c r="X57"/>
    </row>
    <row r="58" spans="19:24" x14ac:dyDescent="0.3">
      <c r="S58"/>
      <c r="U58"/>
      <c r="V58"/>
      <c r="X58"/>
    </row>
    <row r="59" spans="19:24" x14ac:dyDescent="0.3">
      <c r="S59"/>
      <c r="U59"/>
      <c r="V59"/>
      <c r="X59"/>
    </row>
    <row r="60" spans="19:24" x14ac:dyDescent="0.3">
      <c r="S60"/>
      <c r="U60"/>
      <c r="V60"/>
      <c r="X60"/>
    </row>
    <row r="61" spans="19:24" x14ac:dyDescent="0.3">
      <c r="S61"/>
      <c r="U61"/>
      <c r="V61"/>
      <c r="X61"/>
    </row>
    <row r="62" spans="19:24" x14ac:dyDescent="0.3">
      <c r="S62"/>
      <c r="U62"/>
      <c r="V62"/>
      <c r="X62"/>
    </row>
    <row r="63" spans="19:24" x14ac:dyDescent="0.3">
      <c r="S63"/>
      <c r="U63"/>
      <c r="V63"/>
      <c r="X63"/>
    </row>
    <row r="64" spans="19:24" x14ac:dyDescent="0.3">
      <c r="S64"/>
      <c r="U64"/>
      <c r="V64"/>
      <c r="X64"/>
    </row>
  </sheetData>
  <sheetProtection sheet="1" objects="1" scenarios="1" autoFilter="0"/>
  <autoFilter ref="A1:AC64" xr:uid="{8492860B-AC57-473A-A168-3B86AED450C5}"/>
  <mergeCells count="16">
    <mergeCell ref="Z2:AC2"/>
    <mergeCell ref="Y27:AC27"/>
    <mergeCell ref="Y16:AC16"/>
    <mergeCell ref="AB3:AC3"/>
    <mergeCell ref="Z3:AA3"/>
    <mergeCell ref="K31:O31"/>
    <mergeCell ref="P3:R3"/>
    <mergeCell ref="P4:R4"/>
    <mergeCell ref="W2:X2"/>
    <mergeCell ref="T3:U3"/>
    <mergeCell ref="W3:X3"/>
    <mergeCell ref="G3:H3"/>
    <mergeCell ref="K4:M4"/>
    <mergeCell ref="T2:U2"/>
    <mergeCell ref="K16:O16"/>
    <mergeCell ref="K27:O27"/>
  </mergeCells>
  <conditionalFormatting sqref="I4">
    <cfRule type="containsText" dxfId="1804" priority="164" operator="containsText" text="P.">
      <formula>NOT(ISERROR(SEARCH("P.",I4)))</formula>
    </cfRule>
    <cfRule type="containsText" dxfId="1803" priority="156" operator="containsText" text="◙">
      <formula>NOT(ISERROR(SEARCH("◙",I4)))</formula>
    </cfRule>
    <cfRule type="containsText" dxfId="1802" priority="162" operator="containsText" text="◙">
      <formula>NOT(ISERROR(SEARCH("◙",I4)))</formula>
    </cfRule>
    <cfRule type="containsText" dxfId="1801" priority="161" operator="containsText" text=" -----">
      <formula>NOT(ISERROR(SEARCH(" -----",I4)))</formula>
    </cfRule>
    <cfRule type="containsText" dxfId="1800" priority="160" operator="containsText" text="?missend">
      <formula>NOT(ISERROR(SEARCH("?missend",I4)))</formula>
    </cfRule>
    <cfRule type="containsText" dxfId="1799" priority="163" operator="containsText" text=" -----">
      <formula>NOT(ISERROR(SEARCH(" -----",I4)))</formula>
    </cfRule>
    <cfRule type="containsText" dxfId="1798" priority="158" operator="containsText" text="P.">
      <formula>NOT(ISERROR(SEARCH("P.",I4)))</formula>
    </cfRule>
    <cfRule type="containsText" dxfId="1797" priority="157" operator="containsText" text=" -----">
      <formula>NOT(ISERROR(SEARCH(" -----",I4)))</formula>
    </cfRule>
  </conditionalFormatting>
  <conditionalFormatting sqref="Q5:R33">
    <cfRule type="containsBlanks" dxfId="1796" priority="155">
      <formula>LEN(TRIM(Q5))=0</formula>
    </cfRule>
  </conditionalFormatting>
  <conditionalFormatting sqref="T4">
    <cfRule type="containsText" dxfId="1795" priority="12" operator="containsText" text=" -----">
      <formula>NOT(ISERROR(SEARCH(" -----",T4)))</formula>
    </cfRule>
    <cfRule type="containsText" dxfId="1794" priority="11" operator="containsText" text="◙">
      <formula>NOT(ISERROR(SEARCH("◙",T4)))</formula>
    </cfRule>
    <cfRule type="containsText" dxfId="1793" priority="18" operator="containsText" text="P.">
      <formula>NOT(ISERROR(SEARCH("P.",T4)))</formula>
    </cfRule>
    <cfRule type="containsText" dxfId="1792" priority="13" operator="containsText" text="P.">
      <formula>NOT(ISERROR(SEARCH("P.",T4)))</formula>
    </cfRule>
    <cfRule type="containsText" dxfId="1791" priority="14" operator="containsText" text="?missend">
      <formula>NOT(ISERROR(SEARCH("?missend",T4)))</formula>
    </cfRule>
    <cfRule type="containsText" dxfId="1790" priority="15" operator="containsText" text=" -----">
      <formula>NOT(ISERROR(SEARCH(" -----",T4)))</formula>
    </cfRule>
    <cfRule type="containsText" dxfId="1789" priority="16" operator="containsText" text="◙">
      <formula>NOT(ISERROR(SEARCH("◙",T4)))</formula>
    </cfRule>
    <cfRule type="containsText" dxfId="1788" priority="17" operator="containsText" text=" -----">
      <formula>NOT(ISERROR(SEARCH(" -----",T4)))</formula>
    </cfRule>
  </conditionalFormatting>
  <conditionalFormatting sqref="T5:T33">
    <cfRule type="containsText" dxfId="1787" priority="92" operator="containsText" text="?FDS-">
      <formula>NOT(ISERROR(SEARCH("?FDS-",T5)))</formula>
    </cfRule>
  </conditionalFormatting>
  <conditionalFormatting sqref="V17:V18">
    <cfRule type="containsText" dxfId="1786" priority="25" operator="containsText" text=" -----">
      <formula>NOT(ISERROR(SEARCH(" -----",V17)))</formula>
    </cfRule>
    <cfRule type="containsText" dxfId="1785" priority="20" operator="containsText" text=" -----">
      <formula>NOT(ISERROR(SEARCH(" -----",V17)))</formula>
    </cfRule>
    <cfRule type="containsText" dxfId="1784" priority="21" operator="containsText" text="◙">
      <formula>NOT(ISERROR(SEARCH("◙",V17)))</formula>
    </cfRule>
    <cfRule type="containsText" dxfId="1783" priority="22" operator="containsText" text="P.">
      <formula>NOT(ISERROR(SEARCH("P.",V17)))</formula>
    </cfRule>
    <cfRule type="containsText" dxfId="1782" priority="26" operator="containsText" text="P.">
      <formula>NOT(ISERROR(SEARCH("P.",V17)))</formula>
    </cfRule>
    <cfRule type="containsText" dxfId="1781" priority="24" operator="containsText" text="◙">
      <formula>NOT(ISERROR(SEARCH("◙",V17)))</formula>
    </cfRule>
    <cfRule type="containsText" dxfId="1780" priority="23" operator="containsText" text=" -----">
      <formula>NOT(ISERROR(SEARCH(" -----",V17)))</formula>
    </cfRule>
  </conditionalFormatting>
  <conditionalFormatting sqref="V28:V29">
    <cfRule type="containsText" dxfId="1779" priority="74" operator="containsText" text="P.">
      <formula>NOT(ISERROR(SEARCH("P.",V28)))</formula>
    </cfRule>
    <cfRule type="containsText" dxfId="1778" priority="73" operator="containsText" text=" -----">
      <formula>NOT(ISERROR(SEARCH(" -----",V28)))</formula>
    </cfRule>
    <cfRule type="containsText" dxfId="1777" priority="72" operator="containsText" text="◙">
      <formula>NOT(ISERROR(SEARCH("◙",V28)))</formula>
    </cfRule>
    <cfRule type="containsText" dxfId="1776" priority="71" operator="containsText" text=" -----">
      <formula>NOT(ISERROR(SEARCH(" -----",V28)))</formula>
    </cfRule>
    <cfRule type="containsText" dxfId="1775" priority="70" operator="containsText" text="P.">
      <formula>NOT(ISERROR(SEARCH("P.",V28)))</formula>
    </cfRule>
    <cfRule type="containsText" dxfId="1774" priority="69" operator="containsText" text="◙">
      <formula>NOT(ISERROR(SEARCH("◙",V28)))</formula>
    </cfRule>
    <cfRule type="containsText" dxfId="1773" priority="68" operator="containsText" text=" -----">
      <formula>NOT(ISERROR(SEARCH(" -----",V28)))</formula>
    </cfRule>
  </conditionalFormatting>
  <conditionalFormatting sqref="V32:V33">
    <cfRule type="containsText" dxfId="1772" priority="45" operator="containsText" text="◙">
      <formula>NOT(ISERROR(SEARCH("◙",V32)))</formula>
    </cfRule>
    <cfRule type="containsText" dxfId="1771" priority="48" operator="containsText" text="◙">
      <formula>NOT(ISERROR(SEARCH("◙",V32)))</formula>
    </cfRule>
    <cfRule type="containsText" dxfId="1770" priority="46" operator="containsText" text="P.">
      <formula>NOT(ISERROR(SEARCH("P.",V32)))</formula>
    </cfRule>
    <cfRule type="containsText" dxfId="1769" priority="50" operator="containsText" text="P.">
      <formula>NOT(ISERROR(SEARCH("P.",V32)))</formula>
    </cfRule>
    <cfRule type="containsText" dxfId="1768" priority="47" operator="containsText" text=" -----">
      <formula>NOT(ISERROR(SEARCH(" -----",V32)))</formula>
    </cfRule>
    <cfRule type="containsText" dxfId="1767" priority="49" operator="containsText" text=" -----">
      <formula>NOT(ISERROR(SEARCH(" -----",V32)))</formula>
    </cfRule>
    <cfRule type="containsText" dxfId="1766" priority="44" operator="containsText" text=" -----">
      <formula>NOT(ISERROR(SEARCH(" -----",V32)))</formula>
    </cfRule>
  </conditionalFormatting>
  <conditionalFormatting sqref="V17:X18">
    <cfRule type="containsText" dxfId="1765" priority="19" operator="containsText" text="?FDS-">
      <formula>NOT(ISERROR(SEARCH("?FDS-",V17)))</formula>
    </cfRule>
  </conditionalFormatting>
  <conditionalFormatting sqref="V28:X29">
    <cfRule type="containsText" dxfId="1764" priority="67" operator="containsText" text="?FDS-">
      <formula>NOT(ISERROR(SEARCH("?FDS-",V28)))</formula>
    </cfRule>
  </conditionalFormatting>
  <conditionalFormatting sqref="V32:X33">
    <cfRule type="containsText" dxfId="1763" priority="43" operator="containsText" text="?FDS-">
      <formula>NOT(ISERROR(SEARCH("?FDS-",V32)))</formula>
    </cfRule>
  </conditionalFormatting>
  <conditionalFormatting sqref="W4">
    <cfRule type="containsText" dxfId="1762" priority="7" operator="containsText" text=" -----">
      <formula>NOT(ISERROR(SEARCH(" -----",W4)))</formula>
    </cfRule>
    <cfRule type="containsText" dxfId="1761" priority="10" operator="containsText" text="P.">
      <formula>NOT(ISERROR(SEARCH("P.",W4)))</formula>
    </cfRule>
    <cfRule type="containsText" dxfId="1760" priority="9" operator="containsText" text=" -----">
      <formula>NOT(ISERROR(SEARCH(" -----",W4)))</formula>
    </cfRule>
    <cfRule type="containsText" dxfId="1759" priority="8" operator="containsText" text="◙">
      <formula>NOT(ISERROR(SEARCH("◙",W4)))</formula>
    </cfRule>
    <cfRule type="containsText" dxfId="1758" priority="6" operator="containsText" text="?missend">
      <formula>NOT(ISERROR(SEARCH("?missend",W4)))</formula>
    </cfRule>
    <cfRule type="containsText" dxfId="1757" priority="5" operator="containsText" text="P.">
      <formula>NOT(ISERROR(SEARCH("P.",W4)))</formula>
    </cfRule>
    <cfRule type="containsText" dxfId="1756" priority="4" operator="containsText" text=" -----">
      <formula>NOT(ISERROR(SEARCH(" -----",W4)))</formula>
    </cfRule>
    <cfRule type="containsText" dxfId="1755" priority="3" operator="containsText" text="◙">
      <formula>NOT(ISERROR(SEARCH("◙",W4)))</formula>
    </cfRule>
  </conditionalFormatting>
  <conditionalFormatting sqref="W17:W18">
    <cfRule type="containsText" dxfId="1754" priority="41" operator="containsText" text=" -----">
      <formula>NOT(ISERROR(SEARCH(" -----",W17)))</formula>
    </cfRule>
    <cfRule type="containsText" dxfId="1753" priority="42" operator="containsText" text="P.">
      <formula>NOT(ISERROR(SEARCH("P.",W17)))</formula>
    </cfRule>
    <cfRule type="containsText" dxfId="1752" priority="39" operator="containsText" text=" -----">
      <formula>NOT(ISERROR(SEARCH(" -----",W17)))</formula>
    </cfRule>
    <cfRule type="containsText" dxfId="1751" priority="37" operator="containsText" text="◙">
      <formula>NOT(ISERROR(SEARCH("◙",W17)))</formula>
    </cfRule>
    <cfRule type="containsText" dxfId="1750" priority="38" operator="containsText" text="P.">
      <formula>NOT(ISERROR(SEARCH("P.",W17)))</formula>
    </cfRule>
    <cfRule type="containsText" dxfId="1749" priority="40" operator="containsText" text="◙">
      <formula>NOT(ISERROR(SEARCH("◙",W17)))</formula>
    </cfRule>
  </conditionalFormatting>
  <conditionalFormatting sqref="W28:W29">
    <cfRule type="containsText" dxfId="1748" priority="86" operator="containsText" text="P.">
      <formula>NOT(ISERROR(SEARCH("P.",W28)))</formula>
    </cfRule>
    <cfRule type="containsText" dxfId="1747" priority="85" operator="containsText" text="◙">
      <formula>NOT(ISERROR(SEARCH("◙",W28)))</formula>
    </cfRule>
    <cfRule type="containsText" dxfId="1746" priority="87" operator="containsText" text=" -----">
      <formula>NOT(ISERROR(SEARCH(" -----",W28)))</formula>
    </cfRule>
    <cfRule type="containsText" dxfId="1745" priority="88" operator="containsText" text="◙">
      <formula>NOT(ISERROR(SEARCH("◙",W28)))</formula>
    </cfRule>
    <cfRule type="containsText" dxfId="1744" priority="89" operator="containsText" text=" -----">
      <formula>NOT(ISERROR(SEARCH(" -----",W28)))</formula>
    </cfRule>
    <cfRule type="containsText" dxfId="1743" priority="90" operator="containsText" text="P.">
      <formula>NOT(ISERROR(SEARCH("P.",W28)))</formula>
    </cfRule>
  </conditionalFormatting>
  <conditionalFormatting sqref="W32:W33">
    <cfRule type="containsText" dxfId="1742" priority="63" operator="containsText" text=" -----">
      <formula>NOT(ISERROR(SEARCH(" -----",W32)))</formula>
    </cfRule>
    <cfRule type="containsText" dxfId="1741" priority="64" operator="containsText" text="◙">
      <formula>NOT(ISERROR(SEARCH("◙",W32)))</formula>
    </cfRule>
    <cfRule type="containsText" dxfId="1740" priority="65" operator="containsText" text=" -----">
      <formula>NOT(ISERROR(SEARCH(" -----",W32)))</formula>
    </cfRule>
    <cfRule type="containsText" dxfId="1739" priority="66" operator="containsText" text="P.">
      <formula>NOT(ISERROR(SEARCH("P.",W32)))</formula>
    </cfRule>
    <cfRule type="containsText" dxfId="1738" priority="61" operator="containsText" text="◙">
      <formula>NOT(ISERROR(SEARCH("◙",W32)))</formula>
    </cfRule>
    <cfRule type="containsText" dxfId="1737" priority="62" operator="containsText" text="P.">
      <formula>NOT(ISERROR(SEARCH("P.",W32)))</formula>
    </cfRule>
  </conditionalFormatting>
  <conditionalFormatting sqref="W17:X18">
    <cfRule type="containsText" dxfId="1736" priority="33" operator="containsText" text=" -----">
      <formula>NOT(ISERROR(SEARCH(" -----",W17)))</formula>
    </cfRule>
  </conditionalFormatting>
  <conditionalFormatting sqref="W28:X29">
    <cfRule type="containsText" dxfId="1735" priority="81" operator="containsText" text=" -----">
      <formula>NOT(ISERROR(SEARCH(" -----",W28)))</formula>
    </cfRule>
  </conditionalFormatting>
  <conditionalFormatting sqref="W32:X33">
    <cfRule type="containsText" dxfId="1734" priority="57" operator="containsText" text=" -----">
      <formula>NOT(ISERROR(SEARCH(" -----",W32)))</formula>
    </cfRule>
  </conditionalFormatting>
  <conditionalFormatting sqref="X5:X16 X19:X27">
    <cfRule type="containsText" dxfId="1733" priority="154" operator="containsText" text="Ø">
      <formula>NOT(ISERROR(SEARCH("Ø",X5)))</formula>
    </cfRule>
  </conditionalFormatting>
  <conditionalFormatting sqref="X17:X18">
    <cfRule type="containsText" dxfId="1732" priority="34" operator="containsText" text="P.">
      <formula>NOT(ISERROR(SEARCH("P.",X17)))</formula>
    </cfRule>
    <cfRule type="containsText" dxfId="1731" priority="32" operator="containsText" text="◙">
      <formula>NOT(ISERROR(SEARCH("◙",X17)))</formula>
    </cfRule>
    <cfRule type="containsText" dxfId="1730" priority="31" operator="containsText" text=" -----">
      <formula>NOT(ISERROR(SEARCH(" -----",X17)))</formula>
    </cfRule>
    <cfRule type="containsText" dxfId="1729" priority="30" operator="containsText" text="P.">
      <formula>NOT(ISERROR(SEARCH("P.",X17)))</formula>
    </cfRule>
    <cfRule type="containsText" dxfId="1728" priority="29" operator="containsText" text="◙">
      <formula>NOT(ISERROR(SEARCH("◙",X17)))</formula>
    </cfRule>
    <cfRule type="containsText" dxfId="1727" priority="28" operator="containsText" text=" -----">
      <formula>NOT(ISERROR(SEARCH(" -----",X17)))</formula>
    </cfRule>
  </conditionalFormatting>
  <conditionalFormatting sqref="X28:X29">
    <cfRule type="containsText" dxfId="1726" priority="80" operator="containsText" text="◙">
      <formula>NOT(ISERROR(SEARCH("◙",X28)))</formula>
    </cfRule>
    <cfRule type="containsText" dxfId="1725" priority="78" operator="containsText" text="P.">
      <formula>NOT(ISERROR(SEARCH("P.",X28)))</formula>
    </cfRule>
    <cfRule type="containsText" dxfId="1724" priority="82" operator="containsText" text="P.">
      <formula>NOT(ISERROR(SEARCH("P.",X28)))</formula>
    </cfRule>
    <cfRule type="containsText" dxfId="1723" priority="76" operator="containsText" text=" -----">
      <formula>NOT(ISERROR(SEARCH(" -----",X28)))</formula>
    </cfRule>
    <cfRule type="containsText" dxfId="1722" priority="77" operator="containsText" text="◙">
      <formula>NOT(ISERROR(SEARCH("◙",X28)))</formula>
    </cfRule>
    <cfRule type="containsText" dxfId="1721" priority="79" operator="containsText" text=" -----">
      <formula>NOT(ISERROR(SEARCH(" -----",X28)))</formula>
    </cfRule>
  </conditionalFormatting>
  <conditionalFormatting sqref="X30:X31">
    <cfRule type="containsText" dxfId="1720" priority="91" operator="containsText" text="Ø">
      <formula>NOT(ISERROR(SEARCH("Ø",X30)))</formula>
    </cfRule>
  </conditionalFormatting>
  <conditionalFormatting sqref="X32:X33">
    <cfRule type="containsText" dxfId="1719" priority="53" operator="containsText" text="◙">
      <formula>NOT(ISERROR(SEARCH("◙",X32)))</formula>
    </cfRule>
    <cfRule type="containsText" dxfId="1718" priority="54" operator="containsText" text="P.">
      <formula>NOT(ISERROR(SEARCH("P.",X32)))</formula>
    </cfRule>
    <cfRule type="containsText" dxfId="1717" priority="55" operator="containsText" text=" -----">
      <formula>NOT(ISERROR(SEARCH(" -----",X32)))</formula>
    </cfRule>
    <cfRule type="containsText" dxfId="1716" priority="56" operator="containsText" text="◙">
      <formula>NOT(ISERROR(SEARCH("◙",X32)))</formula>
    </cfRule>
    <cfRule type="containsText" dxfId="1715" priority="58" operator="containsText" text="P.">
      <formula>NOT(ISERROR(SEARCH("P.",X32)))</formula>
    </cfRule>
    <cfRule type="containsText" dxfId="1714" priority="52" operator="containsText" text=" -----">
      <formula>NOT(ISERROR(SEARCH(" -----",X32)))</formula>
    </cfRule>
  </conditionalFormatting>
  <conditionalFormatting sqref="Z4">
    <cfRule type="containsText" dxfId="1713" priority="1" operator="containsText" text=" -">
      <formula>NOT(ISERROR(SEARCH(" -",Z4)))</formula>
    </cfRule>
  </conditionalFormatting>
  <conditionalFormatting sqref="AA4:AB4">
    <cfRule type="containsText" dxfId="1712" priority="2" operator="containsText" text="Ø">
      <formula>NOT(ISERROR(SEARCH("Ø",AA4)))</formula>
    </cfRule>
  </conditionalFormatting>
  <printOptions horizontalCentered="1"/>
  <pageMargins left="0" right="0" top="0.31496062992125984" bottom="0" header="0" footer="0"/>
  <pageSetup paperSize="9" scale="72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3322-60C8-4152-8E86-E44FD22D404A}">
  <dimension ref="A1:AP52"/>
  <sheetViews>
    <sheetView showZeros="0" zoomScale="77" zoomScaleNormal="7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" sqref="J1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30.6640625" style="1" customWidth="1"/>
    <col min="7" max="7" width="12.109375" style="6" customWidth="1"/>
    <col min="8" max="8" width="11" style="5" customWidth="1"/>
    <col min="9" max="9" width="19.44140625" style="4" customWidth="1"/>
    <col min="10" max="10" width="46.109375" style="1" customWidth="1"/>
    <col min="11" max="11" width="4.33203125" style="1" customWidth="1"/>
    <col min="12" max="12" width="1.88671875" style="1" customWidth="1"/>
    <col min="13" max="13" width="4.6640625" style="1" customWidth="1"/>
    <col min="14" max="14" width="7.88671875" style="1" customWidth="1"/>
    <col min="15" max="15" width="4.109375" style="1" customWidth="1"/>
    <col min="16" max="16" width="6.33203125" style="1" customWidth="1"/>
    <col min="17" max="17" width="6.6640625" style="3" customWidth="1"/>
    <col min="18" max="18" width="7.33203125" style="3" customWidth="1"/>
    <col min="19" max="19" width="2.88671875" style="88" customWidth="1"/>
    <col min="20" max="20" width="14.77734375" style="1" customWidth="1"/>
    <col min="21" max="21" width="5.33203125" style="88" customWidth="1"/>
    <col min="22" max="22" width="2.88671875" style="88" customWidth="1"/>
    <col min="23" max="23" width="16.109375" style="1" customWidth="1"/>
    <col min="24" max="24" width="6" style="88" customWidth="1"/>
    <col min="25" max="25" width="4.6640625" style="3" customWidth="1"/>
    <col min="26" max="26" width="5.5546875" style="3" customWidth="1"/>
    <col min="27" max="28" width="5.44140625" style="3" customWidth="1"/>
    <col min="29" max="29" width="5.5546875" style="3" customWidth="1"/>
    <col min="30" max="30" width="6.6640625" style="3" customWidth="1"/>
    <col min="31" max="38" width="13.21875" style="2" hidden="1" customWidth="1"/>
    <col min="40" max="40" width="2.6640625" style="1" customWidth="1"/>
    <col min="41" max="41" width="10" style="1" bestFit="1" customWidth="1"/>
    <col min="42" max="16384" width="8.88671875" style="1"/>
  </cols>
  <sheetData>
    <row r="1" spans="1:42" ht="15" thickBot="1" x14ac:dyDescent="0.35">
      <c r="J1" s="134" t="s">
        <v>1821</v>
      </c>
      <c r="S1" s="87"/>
      <c r="U1" s="87"/>
      <c r="V1" s="87"/>
      <c r="X1" s="87"/>
    </row>
    <row r="2" spans="1:42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0" t="s">
        <v>1590</v>
      </c>
      <c r="K2" s="70"/>
      <c r="L2" s="70"/>
      <c r="M2" s="70"/>
      <c r="N2" s="69"/>
      <c r="O2" s="68"/>
      <c r="P2" s="67"/>
      <c r="Q2" s="67"/>
      <c r="R2" s="66"/>
      <c r="S2" s="210"/>
      <c r="T2" s="247" t="s">
        <v>1463</v>
      </c>
      <c r="U2" s="248"/>
      <c r="V2" s="210"/>
      <c r="W2" s="247" t="s">
        <v>1463</v>
      </c>
      <c r="X2" s="248"/>
      <c r="Y2" s="211"/>
      <c r="Z2" s="255" t="s">
        <v>1476</v>
      </c>
      <c r="AA2" s="255"/>
      <c r="AB2" s="255"/>
      <c r="AC2" s="256"/>
      <c r="AD2" s="65"/>
      <c r="AE2" s="65"/>
      <c r="AF2" s="65"/>
      <c r="AG2" s="65"/>
      <c r="AH2" s="65"/>
      <c r="AI2" s="65"/>
      <c r="AJ2" s="65"/>
      <c r="AK2" s="1"/>
      <c r="AL2" s="65"/>
      <c r="AM2" s="65"/>
      <c r="AN2" s="65"/>
      <c r="AO2" s="65"/>
      <c r="AP2" s="65"/>
    </row>
    <row r="3" spans="1:42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/>
      <c r="J3" s="62" t="s">
        <v>1474</v>
      </c>
      <c r="K3" s="215" t="s">
        <v>1473</v>
      </c>
      <c r="L3" s="215"/>
      <c r="M3" s="216"/>
      <c r="N3" s="216"/>
      <c r="O3" s="217"/>
      <c r="P3" s="259" t="s">
        <v>1471</v>
      </c>
      <c r="Q3" s="260"/>
      <c r="R3" s="261"/>
      <c r="S3" s="218" t="s">
        <v>110</v>
      </c>
      <c r="T3" s="245" t="s">
        <v>111</v>
      </c>
      <c r="U3" s="246"/>
      <c r="V3" s="218" t="s">
        <v>110</v>
      </c>
      <c r="W3" s="245" t="s">
        <v>111</v>
      </c>
      <c r="X3" s="246"/>
      <c r="Y3" s="91"/>
      <c r="Z3" s="262" t="s">
        <v>1791</v>
      </c>
      <c r="AA3" s="263"/>
      <c r="AB3" s="257" t="s">
        <v>1462</v>
      </c>
      <c r="AC3" s="258"/>
    </row>
    <row r="4" spans="1:42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1300</v>
      </c>
      <c r="G4" s="56" t="s">
        <v>1469</v>
      </c>
      <c r="H4" s="56" t="s">
        <v>1470</v>
      </c>
      <c r="I4" s="58" t="s">
        <v>1466</v>
      </c>
      <c r="J4" s="57" t="s">
        <v>1480</v>
      </c>
      <c r="K4" s="252" t="s">
        <v>78</v>
      </c>
      <c r="L4" s="253"/>
      <c r="M4" s="254"/>
      <c r="N4" s="56" t="s">
        <v>1460</v>
      </c>
      <c r="O4" s="55" t="s">
        <v>77</v>
      </c>
      <c r="P4" s="264" t="s">
        <v>1472</v>
      </c>
      <c r="Q4" s="265"/>
      <c r="R4" s="265"/>
      <c r="S4" s="94" t="str">
        <f>IF(COUNTIF(S5:S37,"◄")=0,"☺","☻")</f>
        <v>☻</v>
      </c>
      <c r="T4" s="17" t="s">
        <v>1466</v>
      </c>
      <c r="U4" s="89" t="s">
        <v>83</v>
      </c>
      <c r="V4" s="93" t="str">
        <f>IF(COUNTIF(V5:V37,"◄")=0,"☺","☻")</f>
        <v>☻</v>
      </c>
      <c r="W4" s="17" t="s">
        <v>1467</v>
      </c>
      <c r="X4" s="90" t="s">
        <v>82</v>
      </c>
      <c r="Y4" s="92" t="str">
        <f>IF(Z4="","☺","☻")</f>
        <v>☻</v>
      </c>
      <c r="Z4" s="110" t="str">
        <f>IF(COUNTIF(Z5:Z37,"◄")=0,"",(CONCATENATE(" - ",COUNTIF(Z5:Z37,"◄"))))</f>
        <v xml:space="preserve"> - 31</v>
      </c>
      <c r="AA4" s="111" t="s">
        <v>81</v>
      </c>
      <c r="AB4" s="111" t="s">
        <v>81</v>
      </c>
      <c r="AC4" s="112">
        <f>COUNTIF(AC5:AC37,"►")</f>
        <v>0</v>
      </c>
    </row>
    <row r="5" spans="1:42" ht="13.8" customHeight="1" thickBot="1" x14ac:dyDescent="0.35">
      <c r="A5" s="54">
        <v>1</v>
      </c>
      <c r="B5" s="53">
        <v>1</v>
      </c>
      <c r="C5" s="53" t="s">
        <v>21</v>
      </c>
      <c r="D5" s="53">
        <v>2</v>
      </c>
      <c r="E5" s="35">
        <v>2003</v>
      </c>
      <c r="F5" s="116" t="s">
        <v>1301</v>
      </c>
      <c r="G5" s="33">
        <v>37644</v>
      </c>
      <c r="H5" s="32">
        <v>37648</v>
      </c>
      <c r="I5" s="17" t="s">
        <v>471</v>
      </c>
      <c r="J5" s="133" t="s">
        <v>1567</v>
      </c>
      <c r="K5" s="132"/>
      <c r="L5" s="132"/>
      <c r="M5" s="132"/>
      <c r="N5" s="132"/>
      <c r="O5" s="131"/>
      <c r="P5" s="12" t="s">
        <v>470</v>
      </c>
      <c r="Q5" s="12" t="s">
        <v>1</v>
      </c>
      <c r="R5" s="11" t="s">
        <v>469</v>
      </c>
      <c r="S5" s="219" t="str">
        <f>IF(U5&gt;0,"ok","◄")</f>
        <v>◄</v>
      </c>
      <c r="T5" s="26" t="s">
        <v>471</v>
      </c>
      <c r="U5" s="9"/>
      <c r="V5" s="219" t="str">
        <f>IF(X5&gt;0,"ok","◄")</f>
        <v>◄</v>
      </c>
      <c r="W5" s="26" t="s">
        <v>472</v>
      </c>
      <c r="X5" s="9"/>
      <c r="Y5" s="220" t="str">
        <f t="shared" ref="Y5:Y17" si="0">IF(AND(Z5="◄",AC5="►"),"◄?►",IF(Z5="◄","◄",IF(AC5="►","►","")))</f>
        <v>◄</v>
      </c>
      <c r="Z5" s="10" t="str">
        <f t="shared" ref="Z5:Z17" si="1">IF(AA5&gt;0,"","◄")</f>
        <v>◄</v>
      </c>
      <c r="AA5" s="9"/>
      <c r="AB5" s="9"/>
      <c r="AC5" s="221" t="str">
        <f t="shared" ref="AC5:AC17" si="2">IF(AB5&gt;0,"►","")</f>
        <v/>
      </c>
    </row>
    <row r="6" spans="1:42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35">
        <v>2003</v>
      </c>
      <c r="F6" s="116" t="s">
        <v>1302</v>
      </c>
      <c r="G6" s="33">
        <v>37644</v>
      </c>
      <c r="H6" s="32">
        <v>37648</v>
      </c>
      <c r="I6" s="17" t="s">
        <v>468</v>
      </c>
      <c r="J6" s="31" t="s">
        <v>1568</v>
      </c>
      <c r="K6" s="31"/>
      <c r="L6" s="31"/>
      <c r="M6" s="31"/>
      <c r="N6" s="31"/>
      <c r="O6" s="30"/>
      <c r="P6" s="12" t="s">
        <v>467</v>
      </c>
      <c r="Q6" s="12" t="s">
        <v>1</v>
      </c>
      <c r="R6" s="11">
        <v>3155</v>
      </c>
      <c r="S6" s="219" t="str">
        <f t="shared" ref="S6:S37" si="3">IF(U6&gt;0,"ok","◄")</f>
        <v>◄</v>
      </c>
      <c r="T6" s="26" t="s">
        <v>468</v>
      </c>
      <c r="U6" s="9"/>
      <c r="V6" s="219" t="str">
        <f t="shared" ref="V6:V37" si="4">IF(X6&gt;0,"ok","◄")</f>
        <v>◄</v>
      </c>
      <c r="W6" s="26" t="s">
        <v>473</v>
      </c>
      <c r="X6" s="9"/>
      <c r="Y6" s="220" t="str">
        <f t="shared" si="0"/>
        <v>◄</v>
      </c>
      <c r="Z6" s="10" t="str">
        <f t="shared" si="1"/>
        <v>◄</v>
      </c>
      <c r="AA6" s="9"/>
      <c r="AB6" s="9"/>
      <c r="AC6" s="221" t="str">
        <f t="shared" si="2"/>
        <v/>
      </c>
    </row>
    <row r="7" spans="1:42" ht="16.2" thickBot="1" x14ac:dyDescent="0.35">
      <c r="A7" s="36">
        <v>3</v>
      </c>
      <c r="B7" s="22">
        <v>5</v>
      </c>
      <c r="C7" s="22" t="s">
        <v>21</v>
      </c>
      <c r="D7" s="22">
        <v>6</v>
      </c>
      <c r="E7" s="35">
        <v>2003</v>
      </c>
      <c r="F7" s="116" t="s">
        <v>1303</v>
      </c>
      <c r="G7" s="33">
        <v>37674</v>
      </c>
      <c r="H7" s="32">
        <v>37676</v>
      </c>
      <c r="I7" s="17" t="s">
        <v>466</v>
      </c>
      <c r="J7" s="31" t="s">
        <v>465</v>
      </c>
      <c r="K7" s="31"/>
      <c r="L7" s="31"/>
      <c r="M7" s="31"/>
      <c r="N7" s="31"/>
      <c r="O7" s="30"/>
      <c r="P7" s="12" t="s">
        <v>464</v>
      </c>
      <c r="Q7" s="12" t="s">
        <v>22</v>
      </c>
      <c r="R7" s="11" t="s">
        <v>22</v>
      </c>
      <c r="S7" s="219" t="str">
        <f t="shared" si="3"/>
        <v>◄</v>
      </c>
      <c r="T7" s="26" t="s">
        <v>466</v>
      </c>
      <c r="U7" s="9"/>
      <c r="V7" s="219" t="str">
        <f t="shared" si="4"/>
        <v>◄</v>
      </c>
      <c r="W7" s="26" t="s">
        <v>474</v>
      </c>
      <c r="X7" s="9"/>
      <c r="Y7" s="220" t="str">
        <f t="shared" si="0"/>
        <v>◄</v>
      </c>
      <c r="Z7" s="10" t="str">
        <f t="shared" si="1"/>
        <v>◄</v>
      </c>
      <c r="AA7" s="9"/>
      <c r="AB7" s="9"/>
      <c r="AC7" s="221" t="str">
        <f t="shared" si="2"/>
        <v/>
      </c>
    </row>
    <row r="8" spans="1:42" ht="16.2" thickBot="1" x14ac:dyDescent="0.35">
      <c r="A8" s="36">
        <v>4</v>
      </c>
      <c r="B8" s="22">
        <v>7</v>
      </c>
      <c r="C8" s="22" t="s">
        <v>21</v>
      </c>
      <c r="D8" s="22">
        <v>8</v>
      </c>
      <c r="E8" s="35">
        <v>2003</v>
      </c>
      <c r="F8" s="116" t="s">
        <v>1304</v>
      </c>
      <c r="G8" s="33">
        <v>37674</v>
      </c>
      <c r="H8" s="32">
        <v>37676</v>
      </c>
      <c r="I8" s="17" t="s">
        <v>463</v>
      </c>
      <c r="J8" s="31" t="s">
        <v>1569</v>
      </c>
      <c r="K8" s="31"/>
      <c r="L8" s="31"/>
      <c r="M8" s="31"/>
      <c r="N8" s="31"/>
      <c r="O8" s="30"/>
      <c r="P8" s="12" t="s">
        <v>462</v>
      </c>
      <c r="Q8" s="12" t="s">
        <v>1</v>
      </c>
      <c r="R8" s="11" t="s">
        <v>461</v>
      </c>
      <c r="S8" s="219" t="str">
        <f t="shared" si="3"/>
        <v>◄</v>
      </c>
      <c r="T8" s="26" t="s">
        <v>463</v>
      </c>
      <c r="U8" s="9"/>
      <c r="V8" s="219" t="str">
        <f t="shared" si="4"/>
        <v>◄</v>
      </c>
      <c r="W8" s="26" t="s">
        <v>475</v>
      </c>
      <c r="X8" s="9"/>
      <c r="Y8" s="220" t="str">
        <f t="shared" si="0"/>
        <v>◄</v>
      </c>
      <c r="Z8" s="10" t="str">
        <f t="shared" si="1"/>
        <v>◄</v>
      </c>
      <c r="AA8" s="9"/>
      <c r="AB8" s="9"/>
      <c r="AC8" s="221" t="str">
        <f t="shared" si="2"/>
        <v/>
      </c>
    </row>
    <row r="9" spans="1:42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35">
        <v>2003</v>
      </c>
      <c r="F9" s="116" t="s">
        <v>1305</v>
      </c>
      <c r="G9" s="33">
        <v>37695</v>
      </c>
      <c r="H9" s="32">
        <v>37697</v>
      </c>
      <c r="I9" s="17" t="s">
        <v>460</v>
      </c>
      <c r="J9" s="31" t="s">
        <v>1570</v>
      </c>
      <c r="K9" s="31"/>
      <c r="L9" s="31"/>
      <c r="M9" s="31"/>
      <c r="N9" s="31"/>
      <c r="O9" s="30"/>
      <c r="P9" s="12" t="s">
        <v>459</v>
      </c>
      <c r="Q9" s="12" t="s">
        <v>1</v>
      </c>
      <c r="R9" s="11" t="s">
        <v>458</v>
      </c>
      <c r="S9" s="219" t="str">
        <f t="shared" si="3"/>
        <v>◄</v>
      </c>
      <c r="T9" s="26" t="s">
        <v>460</v>
      </c>
      <c r="U9" s="9"/>
      <c r="V9" s="219" t="str">
        <f t="shared" si="4"/>
        <v>◄</v>
      </c>
      <c r="W9" s="26" t="s">
        <v>476</v>
      </c>
      <c r="X9" s="9"/>
      <c r="Y9" s="220" t="str">
        <f t="shared" si="0"/>
        <v>◄</v>
      </c>
      <c r="Z9" s="10" t="str">
        <f t="shared" si="1"/>
        <v>◄</v>
      </c>
      <c r="AA9" s="9"/>
      <c r="AB9" s="9"/>
      <c r="AC9" s="221" t="str">
        <f t="shared" si="2"/>
        <v/>
      </c>
    </row>
    <row r="10" spans="1:42" ht="16.2" thickBot="1" x14ac:dyDescent="0.35">
      <c r="A10" s="36">
        <v>6</v>
      </c>
      <c r="B10" s="22">
        <v>11</v>
      </c>
      <c r="C10" s="48" t="s">
        <v>21</v>
      </c>
      <c r="D10" s="48">
        <v>11</v>
      </c>
      <c r="E10" s="35">
        <v>2003</v>
      </c>
      <c r="F10" s="116" t="s">
        <v>1306</v>
      </c>
      <c r="G10" s="33">
        <v>37709</v>
      </c>
      <c r="H10" s="32">
        <v>37711</v>
      </c>
      <c r="I10" s="17" t="s">
        <v>457</v>
      </c>
      <c r="J10" s="31" t="s">
        <v>1571</v>
      </c>
      <c r="K10" s="31"/>
      <c r="L10" s="31"/>
      <c r="M10" s="31"/>
      <c r="N10" s="31"/>
      <c r="O10" s="30"/>
      <c r="P10" s="12" t="s">
        <v>456</v>
      </c>
      <c r="Q10" s="12" t="s">
        <v>1</v>
      </c>
      <c r="R10" s="11" t="s">
        <v>455</v>
      </c>
      <c r="S10" s="219" t="str">
        <f t="shared" si="3"/>
        <v>◄</v>
      </c>
      <c r="T10" s="26" t="s">
        <v>457</v>
      </c>
      <c r="U10" s="9"/>
      <c r="V10" s="219" t="str">
        <f t="shared" si="4"/>
        <v>◄</v>
      </c>
      <c r="W10" s="26" t="s">
        <v>477</v>
      </c>
      <c r="X10" s="9"/>
      <c r="Y10" s="220" t="str">
        <f t="shared" si="0"/>
        <v>◄</v>
      </c>
      <c r="Z10" s="10" t="str">
        <f t="shared" si="1"/>
        <v>◄</v>
      </c>
      <c r="AA10" s="9"/>
      <c r="AB10" s="9"/>
      <c r="AC10" s="221" t="str">
        <f t="shared" si="2"/>
        <v/>
      </c>
    </row>
    <row r="11" spans="1:42" ht="16.2" thickBot="1" x14ac:dyDescent="0.35">
      <c r="A11" s="36">
        <v>7</v>
      </c>
      <c r="B11" s="22">
        <v>12</v>
      </c>
      <c r="C11" s="22" t="s">
        <v>21</v>
      </c>
      <c r="D11" s="22">
        <v>13</v>
      </c>
      <c r="E11" s="35">
        <v>2003</v>
      </c>
      <c r="F11" s="116" t="s">
        <v>1307</v>
      </c>
      <c r="G11" s="33">
        <v>37737</v>
      </c>
      <c r="H11" s="32">
        <v>37739</v>
      </c>
      <c r="I11" s="17" t="s">
        <v>454</v>
      </c>
      <c r="J11" s="31" t="s">
        <v>1572</v>
      </c>
      <c r="K11" s="31"/>
      <c r="L11" s="31"/>
      <c r="M11" s="31"/>
      <c r="N11" s="31"/>
      <c r="O11" s="30"/>
      <c r="P11" s="12" t="s">
        <v>453</v>
      </c>
      <c r="Q11" s="12" t="s">
        <v>22</v>
      </c>
      <c r="R11" s="11" t="s">
        <v>22</v>
      </c>
      <c r="S11" s="219" t="str">
        <f t="shared" si="3"/>
        <v>◄</v>
      </c>
      <c r="T11" s="26" t="s">
        <v>454</v>
      </c>
      <c r="U11" s="9"/>
      <c r="V11" s="219" t="str">
        <f t="shared" si="4"/>
        <v>◄</v>
      </c>
      <c r="W11" s="26" t="s">
        <v>478</v>
      </c>
      <c r="X11" s="9"/>
      <c r="Y11" s="220" t="str">
        <f t="shared" si="0"/>
        <v>◄</v>
      </c>
      <c r="Z11" s="10" t="str">
        <f t="shared" si="1"/>
        <v>◄</v>
      </c>
      <c r="AA11" s="9"/>
      <c r="AB11" s="9"/>
      <c r="AC11" s="221" t="str">
        <f t="shared" si="2"/>
        <v/>
      </c>
    </row>
    <row r="12" spans="1:42" s="117" customFormat="1" ht="18" customHeight="1" thickBot="1" x14ac:dyDescent="0.35">
      <c r="A12" s="128" t="s">
        <v>452</v>
      </c>
      <c r="B12" s="42">
        <v>14</v>
      </c>
      <c r="C12" s="42" t="s">
        <v>21</v>
      </c>
      <c r="D12" s="42">
        <v>15</v>
      </c>
      <c r="E12" s="35">
        <v>2003</v>
      </c>
      <c r="F12" s="116" t="s">
        <v>1308</v>
      </c>
      <c r="G12" s="127">
        <v>37737</v>
      </c>
      <c r="H12" s="126">
        <v>37739</v>
      </c>
      <c r="I12" s="125" t="s">
        <v>451</v>
      </c>
      <c r="J12" s="124" t="s">
        <v>1573</v>
      </c>
      <c r="K12" s="123"/>
      <c r="L12" s="123"/>
      <c r="M12" s="123"/>
      <c r="N12" s="123"/>
      <c r="O12" s="122"/>
      <c r="P12" s="121" t="s">
        <v>450</v>
      </c>
      <c r="Q12" s="121" t="s">
        <v>1</v>
      </c>
      <c r="R12" s="120" t="s">
        <v>449</v>
      </c>
      <c r="S12" s="219" t="str">
        <f t="shared" si="3"/>
        <v>◄</v>
      </c>
      <c r="T12" s="129" t="s">
        <v>451</v>
      </c>
      <c r="U12" s="9"/>
      <c r="V12" s="219" t="str">
        <f t="shared" si="4"/>
        <v>◄</v>
      </c>
      <c r="W12" s="129" t="s">
        <v>479</v>
      </c>
      <c r="X12" s="9"/>
      <c r="Y12" s="220" t="str">
        <f t="shared" si="0"/>
        <v>◄</v>
      </c>
      <c r="Z12" s="10" t="str">
        <f t="shared" si="1"/>
        <v>◄</v>
      </c>
      <c r="AA12" s="9"/>
      <c r="AB12" s="9"/>
      <c r="AC12" s="221" t="str">
        <f t="shared" si="2"/>
        <v/>
      </c>
      <c r="AD12" s="119"/>
      <c r="AE12" s="118"/>
      <c r="AF12" s="118"/>
      <c r="AG12" s="118"/>
      <c r="AH12" s="118"/>
      <c r="AI12" s="118"/>
      <c r="AJ12" s="118"/>
      <c r="AK12" s="118"/>
      <c r="AL12" s="118"/>
      <c r="AM12" s="88"/>
    </row>
    <row r="13" spans="1:42" ht="16.2" thickBot="1" x14ac:dyDescent="0.35">
      <c r="A13" s="36">
        <v>8</v>
      </c>
      <c r="B13" s="22">
        <v>16</v>
      </c>
      <c r="C13" s="22" t="s">
        <v>21</v>
      </c>
      <c r="D13" s="22">
        <v>17</v>
      </c>
      <c r="E13" s="35">
        <v>2003</v>
      </c>
      <c r="F13" s="116" t="s">
        <v>1309</v>
      </c>
      <c r="G13" s="33">
        <v>37751</v>
      </c>
      <c r="H13" s="32">
        <v>37753</v>
      </c>
      <c r="I13" s="17" t="s">
        <v>448</v>
      </c>
      <c r="J13" s="31" t="s">
        <v>1574</v>
      </c>
      <c r="K13" s="31"/>
      <c r="L13" s="31"/>
      <c r="M13" s="31"/>
      <c r="N13" s="31"/>
      <c r="O13" s="30"/>
      <c r="P13" s="12" t="s">
        <v>447</v>
      </c>
      <c r="Q13" s="12" t="s">
        <v>1</v>
      </c>
      <c r="R13" s="11" t="s">
        <v>446</v>
      </c>
      <c r="S13" s="219" t="str">
        <f t="shared" si="3"/>
        <v>◄</v>
      </c>
      <c r="T13" s="26" t="s">
        <v>448</v>
      </c>
      <c r="U13" s="9"/>
      <c r="V13" s="219" t="str">
        <f t="shared" si="4"/>
        <v>◄</v>
      </c>
      <c r="W13" s="26" t="s">
        <v>480</v>
      </c>
      <c r="X13" s="9"/>
      <c r="Y13" s="220" t="str">
        <f t="shared" si="0"/>
        <v>◄</v>
      </c>
      <c r="Z13" s="10" t="str">
        <f t="shared" si="1"/>
        <v>◄</v>
      </c>
      <c r="AA13" s="9"/>
      <c r="AB13" s="9"/>
      <c r="AC13" s="221" t="str">
        <f t="shared" si="2"/>
        <v/>
      </c>
    </row>
    <row r="14" spans="1:42" ht="16.2" thickBot="1" x14ac:dyDescent="0.35">
      <c r="A14" s="36">
        <v>9</v>
      </c>
      <c r="B14" s="22">
        <v>18</v>
      </c>
      <c r="C14" s="22" t="s">
        <v>21</v>
      </c>
      <c r="D14" s="22">
        <v>19</v>
      </c>
      <c r="E14" s="35">
        <v>2003</v>
      </c>
      <c r="F14" s="116" t="s">
        <v>1310</v>
      </c>
      <c r="G14" s="33">
        <v>37758</v>
      </c>
      <c r="H14" s="32">
        <v>37760</v>
      </c>
      <c r="I14" s="17" t="s">
        <v>445</v>
      </c>
      <c r="J14" s="31" t="s">
        <v>1575</v>
      </c>
      <c r="K14" s="31"/>
      <c r="L14" s="31"/>
      <c r="M14" s="31"/>
      <c r="N14" s="31"/>
      <c r="O14" s="30"/>
      <c r="P14" s="12" t="s">
        <v>444</v>
      </c>
      <c r="Q14" s="12" t="s">
        <v>22</v>
      </c>
      <c r="R14" s="11" t="s">
        <v>22</v>
      </c>
      <c r="S14" s="219" t="str">
        <f t="shared" si="3"/>
        <v>◄</v>
      </c>
      <c r="T14" s="26" t="s">
        <v>445</v>
      </c>
      <c r="U14" s="9"/>
      <c r="V14" s="219" t="str">
        <f t="shared" si="4"/>
        <v>◄</v>
      </c>
      <c r="W14" s="26" t="s">
        <v>481</v>
      </c>
      <c r="X14" s="9"/>
      <c r="Y14" s="220" t="str">
        <f t="shared" si="0"/>
        <v>◄</v>
      </c>
      <c r="Z14" s="10" t="str">
        <f t="shared" si="1"/>
        <v>◄</v>
      </c>
      <c r="AA14" s="9"/>
      <c r="AB14" s="9"/>
      <c r="AC14" s="221" t="str">
        <f t="shared" si="2"/>
        <v/>
      </c>
    </row>
    <row r="15" spans="1:42" ht="16.2" thickBot="1" x14ac:dyDescent="0.35">
      <c r="A15" s="36">
        <v>10</v>
      </c>
      <c r="B15" s="22">
        <v>20</v>
      </c>
      <c r="C15" s="22" t="s">
        <v>21</v>
      </c>
      <c r="D15" s="22">
        <v>21</v>
      </c>
      <c r="E15" s="35">
        <v>2003</v>
      </c>
      <c r="F15" s="116" t="s">
        <v>1311</v>
      </c>
      <c r="G15" s="33">
        <v>37758</v>
      </c>
      <c r="H15" s="32">
        <v>37760</v>
      </c>
      <c r="I15" s="17" t="s">
        <v>443</v>
      </c>
      <c r="J15" s="31" t="s">
        <v>1576</v>
      </c>
      <c r="K15" s="31"/>
      <c r="L15" s="31"/>
      <c r="M15" s="31"/>
      <c r="N15" s="31"/>
      <c r="O15" s="30"/>
      <c r="P15" s="12" t="s">
        <v>442</v>
      </c>
      <c r="Q15" s="12" t="s">
        <v>22</v>
      </c>
      <c r="R15" s="11" t="s">
        <v>22</v>
      </c>
      <c r="S15" s="219" t="str">
        <f t="shared" si="3"/>
        <v>◄</v>
      </c>
      <c r="T15" s="26" t="s">
        <v>443</v>
      </c>
      <c r="U15" s="9"/>
      <c r="V15" s="219" t="str">
        <f t="shared" si="4"/>
        <v>◄</v>
      </c>
      <c r="W15" s="26" t="s">
        <v>482</v>
      </c>
      <c r="X15" s="9"/>
      <c r="Y15" s="220" t="str">
        <f t="shared" si="0"/>
        <v>◄</v>
      </c>
      <c r="Z15" s="10" t="str">
        <f t="shared" si="1"/>
        <v>◄</v>
      </c>
      <c r="AA15" s="9"/>
      <c r="AB15" s="9"/>
      <c r="AC15" s="221" t="str">
        <f t="shared" si="2"/>
        <v/>
      </c>
    </row>
    <row r="16" spans="1:42" ht="16.2" thickBot="1" x14ac:dyDescent="0.35">
      <c r="A16" s="36">
        <v>11</v>
      </c>
      <c r="B16" s="22">
        <v>22</v>
      </c>
      <c r="C16" s="22" t="s">
        <v>21</v>
      </c>
      <c r="D16" s="22">
        <v>23</v>
      </c>
      <c r="E16" s="35">
        <v>2003</v>
      </c>
      <c r="F16" s="116" t="s">
        <v>1312</v>
      </c>
      <c r="G16" s="33">
        <v>37800</v>
      </c>
      <c r="H16" s="32">
        <v>37802</v>
      </c>
      <c r="I16" s="17" t="s">
        <v>441</v>
      </c>
      <c r="J16" s="31" t="s">
        <v>1577</v>
      </c>
      <c r="K16" s="31"/>
      <c r="L16" s="31"/>
      <c r="M16" s="31"/>
      <c r="N16" s="31"/>
      <c r="O16" s="30"/>
      <c r="P16" s="12" t="s">
        <v>440</v>
      </c>
      <c r="Q16" s="12" t="s">
        <v>1</v>
      </c>
      <c r="R16" s="11" t="s">
        <v>439</v>
      </c>
      <c r="S16" s="219" t="str">
        <f t="shared" si="3"/>
        <v>◄</v>
      </c>
      <c r="T16" s="26" t="s">
        <v>441</v>
      </c>
      <c r="U16" s="9"/>
      <c r="V16" s="219" t="str">
        <f t="shared" si="4"/>
        <v>◄</v>
      </c>
      <c r="W16" s="26" t="s">
        <v>483</v>
      </c>
      <c r="X16" s="9"/>
      <c r="Y16" s="220" t="str">
        <f t="shared" si="0"/>
        <v>◄</v>
      </c>
      <c r="Z16" s="10" t="str">
        <f t="shared" si="1"/>
        <v>◄</v>
      </c>
      <c r="AA16" s="9"/>
      <c r="AB16" s="9"/>
      <c r="AC16" s="221" t="str">
        <f t="shared" si="2"/>
        <v/>
      </c>
    </row>
    <row r="17" spans="1:29" ht="16.2" thickBot="1" x14ac:dyDescent="0.35">
      <c r="A17" s="36">
        <v>12</v>
      </c>
      <c r="B17" s="22">
        <v>24</v>
      </c>
      <c r="C17" s="22" t="s">
        <v>21</v>
      </c>
      <c r="D17" s="22">
        <v>25</v>
      </c>
      <c r="E17" s="35">
        <v>2003</v>
      </c>
      <c r="F17" s="116" t="s">
        <v>1313</v>
      </c>
      <c r="G17" s="33">
        <v>37769</v>
      </c>
      <c r="H17" s="32">
        <v>37771</v>
      </c>
      <c r="I17" s="17" t="s">
        <v>438</v>
      </c>
      <c r="J17" s="31" t="s">
        <v>1578</v>
      </c>
      <c r="K17" s="227"/>
      <c r="L17" s="227"/>
      <c r="M17" s="227"/>
      <c r="N17" s="227"/>
      <c r="O17" s="227"/>
      <c r="P17" s="12" t="s">
        <v>437</v>
      </c>
      <c r="Q17" s="12" t="s">
        <v>22</v>
      </c>
      <c r="R17" s="11" t="s">
        <v>22</v>
      </c>
      <c r="S17" s="219" t="str">
        <f t="shared" si="3"/>
        <v>◄</v>
      </c>
      <c r="T17" s="26" t="s">
        <v>438</v>
      </c>
      <c r="U17" s="9"/>
      <c r="V17" s="219" t="str">
        <f t="shared" si="4"/>
        <v>◄</v>
      </c>
      <c r="W17" s="26" t="s">
        <v>484</v>
      </c>
      <c r="X17" s="9"/>
      <c r="Y17" s="220" t="str">
        <f t="shared" si="0"/>
        <v>◄</v>
      </c>
      <c r="Z17" s="10" t="str">
        <f t="shared" si="1"/>
        <v>◄</v>
      </c>
      <c r="AA17" s="9"/>
      <c r="AB17" s="9"/>
      <c r="AC17" s="221" t="str">
        <f t="shared" si="2"/>
        <v/>
      </c>
    </row>
    <row r="18" spans="1:29" ht="16.2" customHeight="1" thickBot="1" x14ac:dyDescent="0.35">
      <c r="A18" s="36">
        <v>13</v>
      </c>
      <c r="B18" s="42" t="s">
        <v>118</v>
      </c>
      <c r="C18" s="22" t="s">
        <v>17</v>
      </c>
      <c r="D18" s="48">
        <v>26</v>
      </c>
      <c r="E18" s="35">
        <v>2003</v>
      </c>
      <c r="F18" s="116" t="s">
        <v>1314</v>
      </c>
      <c r="G18" s="33">
        <v>37807</v>
      </c>
      <c r="H18" s="32">
        <v>37809</v>
      </c>
      <c r="I18" s="17" t="s">
        <v>436</v>
      </c>
      <c r="J18" s="31" t="s">
        <v>1579</v>
      </c>
      <c r="K18" s="249" t="s">
        <v>1477</v>
      </c>
      <c r="L18" s="250"/>
      <c r="M18" s="250"/>
      <c r="N18" s="250"/>
      <c r="O18" s="251"/>
      <c r="P18" s="12" t="s">
        <v>429</v>
      </c>
      <c r="Q18" s="12" t="s">
        <v>1</v>
      </c>
      <c r="R18" s="11" t="s">
        <v>428</v>
      </c>
      <c r="S18" s="219" t="str">
        <f t="shared" si="3"/>
        <v>◄</v>
      </c>
      <c r="T18" s="26" t="s">
        <v>118</v>
      </c>
      <c r="U18" s="9"/>
      <c r="V18" s="219" t="str">
        <f t="shared" si="4"/>
        <v>◄</v>
      </c>
      <c r="W18" s="26" t="s">
        <v>485</v>
      </c>
      <c r="X18" s="9"/>
      <c r="Y18" s="249" t="s">
        <v>1477</v>
      </c>
      <c r="Z18" s="250"/>
      <c r="AA18" s="250"/>
      <c r="AB18" s="250"/>
      <c r="AC18" s="251"/>
    </row>
    <row r="19" spans="1:29" ht="16.2" thickBot="1" x14ac:dyDescent="0.35">
      <c r="A19" s="36">
        <v>13</v>
      </c>
      <c r="B19" s="22">
        <v>27</v>
      </c>
      <c r="C19" s="23"/>
      <c r="D19" s="23"/>
      <c r="E19" s="35">
        <v>2003</v>
      </c>
      <c r="F19" s="116" t="s">
        <v>1314</v>
      </c>
      <c r="G19" s="33">
        <v>37807</v>
      </c>
      <c r="H19" s="32">
        <v>37809</v>
      </c>
      <c r="I19" s="17" t="s">
        <v>435</v>
      </c>
      <c r="J19" s="31" t="s">
        <v>1579</v>
      </c>
      <c r="K19" s="31"/>
      <c r="L19" s="31"/>
      <c r="M19" s="82" t="s">
        <v>15</v>
      </c>
      <c r="N19" s="56" t="s">
        <v>433</v>
      </c>
      <c r="O19" s="55" t="s">
        <v>8</v>
      </c>
      <c r="P19" s="12" t="s">
        <v>429</v>
      </c>
      <c r="Q19" s="12" t="s">
        <v>1</v>
      </c>
      <c r="R19" s="11" t="s">
        <v>428</v>
      </c>
      <c r="S19" s="219" t="str">
        <f t="shared" si="3"/>
        <v>◄</v>
      </c>
      <c r="T19" s="26" t="s">
        <v>435</v>
      </c>
      <c r="U19" s="9"/>
      <c r="V19" s="25"/>
      <c r="W19" s="25"/>
      <c r="X19" s="25"/>
      <c r="Y19" s="220" t="str">
        <f>IF(AND(Z19="◄",AC19="►"),"◄?►",IF(Z19="◄","◄",IF(AC19="►","►","")))</f>
        <v>◄</v>
      </c>
      <c r="Z19" s="10" t="str">
        <f t="shared" ref="Z19:Z27" si="5">IF(AA19&gt;0,"","◄")</f>
        <v>◄</v>
      </c>
      <c r="AA19" s="9"/>
      <c r="AB19" s="9"/>
      <c r="AC19" s="221" t="str">
        <f t="shared" ref="AC19:AC27" si="6">IF(AB19&gt;0,"►","")</f>
        <v/>
      </c>
    </row>
    <row r="20" spans="1:29" ht="16.2" thickBot="1" x14ac:dyDescent="0.35">
      <c r="A20" s="36">
        <v>13</v>
      </c>
      <c r="B20" s="23"/>
      <c r="C20" s="23"/>
      <c r="D20" s="22">
        <v>27</v>
      </c>
      <c r="E20" s="35">
        <v>2003</v>
      </c>
      <c r="F20" s="116" t="s">
        <v>1314</v>
      </c>
      <c r="G20" s="33">
        <v>37807</v>
      </c>
      <c r="H20" s="32">
        <v>37809</v>
      </c>
      <c r="I20" s="17" t="s">
        <v>434</v>
      </c>
      <c r="J20" s="31" t="s">
        <v>1579</v>
      </c>
      <c r="K20" s="31"/>
      <c r="L20" s="31"/>
      <c r="M20" s="82" t="s">
        <v>13</v>
      </c>
      <c r="N20" s="56" t="s">
        <v>433</v>
      </c>
      <c r="O20" s="55" t="s">
        <v>3</v>
      </c>
      <c r="P20" s="12" t="s">
        <v>429</v>
      </c>
      <c r="Q20" s="12" t="s">
        <v>1</v>
      </c>
      <c r="R20" s="11" t="s">
        <v>428</v>
      </c>
      <c r="S20" s="219" t="str">
        <f t="shared" si="3"/>
        <v>◄</v>
      </c>
      <c r="T20" s="26" t="s">
        <v>434</v>
      </c>
      <c r="U20" s="9"/>
      <c r="V20" s="25"/>
      <c r="W20" s="25"/>
      <c r="X20" s="25"/>
      <c r="Y20" s="220" t="str">
        <f>IF(AND(Z20="◄",AC20="►"),"◄?►",IF(Z20="◄","◄",IF(AC20="►","►","")))</f>
        <v>◄</v>
      </c>
      <c r="Z20" s="10" t="str">
        <f t="shared" si="5"/>
        <v>◄</v>
      </c>
      <c r="AA20" s="9"/>
      <c r="AB20" s="9"/>
      <c r="AC20" s="221" t="str">
        <f t="shared" si="6"/>
        <v/>
      </c>
    </row>
    <row r="21" spans="1:29" ht="16.2" thickBot="1" x14ac:dyDescent="0.35">
      <c r="A21" s="36">
        <v>13</v>
      </c>
      <c r="B21" s="22">
        <v>28</v>
      </c>
      <c r="C21" s="23"/>
      <c r="D21" s="23"/>
      <c r="E21" s="35">
        <v>2003</v>
      </c>
      <c r="F21" s="116" t="s">
        <v>1314</v>
      </c>
      <c r="G21" s="33">
        <v>37807</v>
      </c>
      <c r="H21" s="32">
        <v>37809</v>
      </c>
      <c r="I21" s="17" t="s">
        <v>432</v>
      </c>
      <c r="J21" s="31" t="s">
        <v>1579</v>
      </c>
      <c r="K21" s="31"/>
      <c r="L21" s="31"/>
      <c r="M21" s="82" t="s">
        <v>10</v>
      </c>
      <c r="N21" s="56" t="s">
        <v>430</v>
      </c>
      <c r="O21" s="55" t="s">
        <v>8</v>
      </c>
      <c r="P21" s="12" t="s">
        <v>429</v>
      </c>
      <c r="Q21" s="12" t="s">
        <v>1</v>
      </c>
      <c r="R21" s="11" t="s">
        <v>428</v>
      </c>
      <c r="S21" s="219" t="str">
        <f t="shared" si="3"/>
        <v>◄</v>
      </c>
      <c r="T21" s="26" t="s">
        <v>432</v>
      </c>
      <c r="U21" s="9"/>
      <c r="V21" s="25"/>
      <c r="W21" s="25"/>
      <c r="X21" s="25"/>
      <c r="Y21" s="220" t="str">
        <f>IF(AND(Z21="◄",AC21="►"),"◄?►",IF(Z21="◄","◄",IF(AC21="►","►","")))</f>
        <v>◄</v>
      </c>
      <c r="Z21" s="10" t="str">
        <f t="shared" si="5"/>
        <v>◄</v>
      </c>
      <c r="AA21" s="9"/>
      <c r="AB21" s="9"/>
      <c r="AC21" s="221" t="str">
        <f t="shared" si="6"/>
        <v/>
      </c>
    </row>
    <row r="22" spans="1:29" ht="16.2" thickBot="1" x14ac:dyDescent="0.35">
      <c r="A22" s="36">
        <v>13</v>
      </c>
      <c r="B22" s="23"/>
      <c r="C22" s="23"/>
      <c r="D22" s="22">
        <v>28</v>
      </c>
      <c r="E22" s="35">
        <v>2003</v>
      </c>
      <c r="F22" s="116" t="s">
        <v>1314</v>
      </c>
      <c r="G22" s="33">
        <v>37807</v>
      </c>
      <c r="H22" s="32">
        <v>37809</v>
      </c>
      <c r="I22" s="17" t="s">
        <v>431</v>
      </c>
      <c r="J22" s="31" t="s">
        <v>1579</v>
      </c>
      <c r="K22" s="31"/>
      <c r="L22" s="31"/>
      <c r="M22" s="82" t="s">
        <v>7</v>
      </c>
      <c r="N22" s="56" t="s">
        <v>430</v>
      </c>
      <c r="O22" s="55" t="s">
        <v>3</v>
      </c>
      <c r="P22" s="12" t="s">
        <v>429</v>
      </c>
      <c r="Q22" s="12" t="s">
        <v>1</v>
      </c>
      <c r="R22" s="11" t="s">
        <v>428</v>
      </c>
      <c r="S22" s="219" t="str">
        <f t="shared" si="3"/>
        <v>◄</v>
      </c>
      <c r="T22" s="26" t="s">
        <v>431</v>
      </c>
      <c r="U22" s="9"/>
      <c r="V22" s="25"/>
      <c r="W22" s="25"/>
      <c r="X22" s="25"/>
      <c r="Y22" s="220" t="str">
        <f>IF(AND(Z22="◄",AC22="►"),"◄?►",IF(Z22="◄","◄",IF(AC22="►","►","")))</f>
        <v>◄</v>
      </c>
      <c r="Z22" s="10" t="str">
        <f t="shared" si="5"/>
        <v>◄</v>
      </c>
      <c r="AA22" s="9"/>
      <c r="AB22" s="9"/>
      <c r="AC22" s="221" t="str">
        <f t="shared" si="6"/>
        <v/>
      </c>
    </row>
    <row r="23" spans="1:29" ht="16.2" thickBot="1" x14ac:dyDescent="0.35">
      <c r="A23" s="36">
        <v>14</v>
      </c>
      <c r="B23" s="22">
        <v>29</v>
      </c>
      <c r="C23" s="22" t="s">
        <v>21</v>
      </c>
      <c r="D23" s="22">
        <v>30</v>
      </c>
      <c r="E23" s="35">
        <v>2003</v>
      </c>
      <c r="F23" s="116" t="s">
        <v>1315</v>
      </c>
      <c r="G23" s="33">
        <v>37807</v>
      </c>
      <c r="H23" s="32">
        <v>37809</v>
      </c>
      <c r="I23" s="17" t="s">
        <v>427</v>
      </c>
      <c r="J23" s="31" t="s">
        <v>1580</v>
      </c>
      <c r="K23" s="227"/>
      <c r="L23" s="227"/>
      <c r="M23" s="227"/>
      <c r="N23" s="227"/>
      <c r="O23" s="227"/>
      <c r="P23" s="12" t="s">
        <v>426</v>
      </c>
      <c r="Q23" s="12" t="s">
        <v>1</v>
      </c>
      <c r="R23" s="11" t="s">
        <v>425</v>
      </c>
      <c r="S23" s="219" t="str">
        <f t="shared" si="3"/>
        <v>◄</v>
      </c>
      <c r="T23" s="26" t="s">
        <v>427</v>
      </c>
      <c r="U23" s="9"/>
      <c r="V23" s="219" t="str">
        <f t="shared" si="4"/>
        <v>◄</v>
      </c>
      <c r="W23" s="26" t="s">
        <v>486</v>
      </c>
      <c r="X23" s="25"/>
      <c r="Y23" s="220" t="str">
        <f t="shared" ref="Y23:Y28" si="7">IF(AND(Z23="◄",AC23="►"),"◄?►",IF(Z23="◄","◄",IF(AC23="►","►","")))</f>
        <v>◄</v>
      </c>
      <c r="Z23" s="10" t="str">
        <f t="shared" si="5"/>
        <v>◄</v>
      </c>
      <c r="AA23" s="9"/>
      <c r="AB23" s="9"/>
      <c r="AC23" s="221" t="str">
        <f t="shared" si="6"/>
        <v/>
      </c>
    </row>
    <row r="24" spans="1:29" ht="16.2" thickBot="1" x14ac:dyDescent="0.35">
      <c r="A24" s="36" t="s">
        <v>424</v>
      </c>
      <c r="B24" s="22">
        <v>31</v>
      </c>
      <c r="C24" s="22" t="s">
        <v>21</v>
      </c>
      <c r="D24" s="22">
        <v>32</v>
      </c>
      <c r="E24" s="35">
        <v>2003</v>
      </c>
      <c r="F24" s="116" t="s">
        <v>1316</v>
      </c>
      <c r="G24" s="33">
        <v>37842</v>
      </c>
      <c r="H24" s="32">
        <v>37844</v>
      </c>
      <c r="I24" s="17" t="s">
        <v>423</v>
      </c>
      <c r="J24" s="31" t="s">
        <v>1581</v>
      </c>
      <c r="K24" s="31"/>
      <c r="L24" s="31"/>
      <c r="M24" s="31"/>
      <c r="N24" s="31"/>
      <c r="O24" s="30"/>
      <c r="P24" s="12" t="s">
        <v>422</v>
      </c>
      <c r="Q24" s="12" t="s">
        <v>22</v>
      </c>
      <c r="R24" s="11"/>
      <c r="S24" s="219" t="str">
        <f t="shared" si="3"/>
        <v>◄</v>
      </c>
      <c r="T24" s="26" t="s">
        <v>423</v>
      </c>
      <c r="U24" s="9"/>
      <c r="V24" s="219" t="str">
        <f t="shared" si="4"/>
        <v>◄</v>
      </c>
      <c r="W24" s="26" t="s">
        <v>487</v>
      </c>
      <c r="X24" s="25"/>
      <c r="Y24" s="220" t="str">
        <f t="shared" si="7"/>
        <v>◄</v>
      </c>
      <c r="Z24" s="10" t="str">
        <f t="shared" si="5"/>
        <v>◄</v>
      </c>
      <c r="AA24" s="9"/>
      <c r="AB24" s="9"/>
      <c r="AC24" s="221" t="str">
        <f t="shared" si="6"/>
        <v/>
      </c>
    </row>
    <row r="25" spans="1:29" ht="16.2" thickBot="1" x14ac:dyDescent="0.35">
      <c r="A25" s="36">
        <v>15</v>
      </c>
      <c r="B25" s="22">
        <v>33</v>
      </c>
      <c r="C25" s="22" t="s">
        <v>21</v>
      </c>
      <c r="D25" s="22">
        <v>34</v>
      </c>
      <c r="E25" s="35">
        <v>2003</v>
      </c>
      <c r="F25" s="116" t="s">
        <v>1317</v>
      </c>
      <c r="G25" s="33">
        <v>37877</v>
      </c>
      <c r="H25" s="32">
        <v>37879</v>
      </c>
      <c r="I25" s="17" t="s">
        <v>421</v>
      </c>
      <c r="J25" s="31" t="s">
        <v>1582</v>
      </c>
      <c r="K25" s="31"/>
      <c r="L25" s="31"/>
      <c r="M25" s="31"/>
      <c r="N25" s="31"/>
      <c r="O25" s="30"/>
      <c r="P25" s="12" t="s">
        <v>420</v>
      </c>
      <c r="Q25" s="12" t="s">
        <v>1</v>
      </c>
      <c r="R25" s="11" t="s">
        <v>419</v>
      </c>
      <c r="S25" s="219" t="str">
        <f t="shared" si="3"/>
        <v>◄</v>
      </c>
      <c r="T25" s="26" t="s">
        <v>421</v>
      </c>
      <c r="U25" s="9"/>
      <c r="V25" s="219" t="str">
        <f t="shared" si="4"/>
        <v>◄</v>
      </c>
      <c r="W25" s="26" t="s">
        <v>488</v>
      </c>
      <c r="X25" s="25"/>
      <c r="Y25" s="220" t="str">
        <f t="shared" si="7"/>
        <v>◄</v>
      </c>
      <c r="Z25" s="10" t="str">
        <f t="shared" si="5"/>
        <v>◄</v>
      </c>
      <c r="AA25" s="9"/>
      <c r="AB25" s="9"/>
      <c r="AC25" s="221" t="str">
        <f t="shared" si="6"/>
        <v/>
      </c>
    </row>
    <row r="26" spans="1:29" ht="16.2" thickBot="1" x14ac:dyDescent="0.35">
      <c r="A26" s="36">
        <v>16</v>
      </c>
      <c r="B26" s="22">
        <v>35</v>
      </c>
      <c r="C26" s="22" t="s">
        <v>21</v>
      </c>
      <c r="D26" s="22">
        <v>36</v>
      </c>
      <c r="E26" s="35">
        <v>2003</v>
      </c>
      <c r="F26" s="116" t="s">
        <v>1318</v>
      </c>
      <c r="G26" s="33">
        <v>37877</v>
      </c>
      <c r="H26" s="32">
        <v>37879</v>
      </c>
      <c r="I26" s="17" t="s">
        <v>418</v>
      </c>
      <c r="J26" s="31" t="s">
        <v>1583</v>
      </c>
      <c r="K26" s="31"/>
      <c r="L26" s="31"/>
      <c r="M26" s="31"/>
      <c r="N26" s="31"/>
      <c r="O26" s="30"/>
      <c r="P26" s="12" t="s">
        <v>417</v>
      </c>
      <c r="Q26" s="12" t="s">
        <v>22</v>
      </c>
      <c r="R26" s="11" t="s">
        <v>22</v>
      </c>
      <c r="S26" s="219" t="str">
        <f t="shared" si="3"/>
        <v>◄</v>
      </c>
      <c r="T26" s="26" t="s">
        <v>418</v>
      </c>
      <c r="U26" s="9"/>
      <c r="V26" s="219" t="str">
        <f t="shared" si="4"/>
        <v>◄</v>
      </c>
      <c r="W26" s="26" t="s">
        <v>489</v>
      </c>
      <c r="X26" s="25"/>
      <c r="Y26" s="220" t="str">
        <f t="shared" si="7"/>
        <v>◄</v>
      </c>
      <c r="Z26" s="10" t="str">
        <f t="shared" si="5"/>
        <v>◄</v>
      </c>
      <c r="AA26" s="9"/>
      <c r="AB26" s="9"/>
      <c r="AC26" s="221" t="str">
        <f t="shared" si="6"/>
        <v/>
      </c>
    </row>
    <row r="27" spans="1:29" ht="16.2" thickBot="1" x14ac:dyDescent="0.35">
      <c r="A27" s="36">
        <v>17</v>
      </c>
      <c r="B27" s="22">
        <v>37</v>
      </c>
      <c r="C27" s="22" t="s">
        <v>21</v>
      </c>
      <c r="D27" s="22">
        <v>38</v>
      </c>
      <c r="E27" s="35">
        <v>2003</v>
      </c>
      <c r="F27" s="116" t="s">
        <v>1319</v>
      </c>
      <c r="G27" s="33">
        <v>37919</v>
      </c>
      <c r="H27" s="32">
        <v>37921</v>
      </c>
      <c r="I27" s="17" t="s">
        <v>416</v>
      </c>
      <c r="J27" s="31" t="s">
        <v>1584</v>
      </c>
      <c r="K27" s="31"/>
      <c r="L27" s="31"/>
      <c r="M27" s="31"/>
      <c r="N27" s="31"/>
      <c r="O27" s="30"/>
      <c r="P27" s="12" t="s">
        <v>415</v>
      </c>
      <c r="Q27" s="12" t="s">
        <v>22</v>
      </c>
      <c r="R27" s="11" t="s">
        <v>22</v>
      </c>
      <c r="S27" s="219" t="str">
        <f t="shared" si="3"/>
        <v>◄</v>
      </c>
      <c r="T27" s="26" t="s">
        <v>416</v>
      </c>
      <c r="U27" s="9"/>
      <c r="V27" s="219" t="str">
        <f t="shared" si="4"/>
        <v>◄</v>
      </c>
      <c r="W27" s="26" t="s">
        <v>490</v>
      </c>
      <c r="X27" s="25"/>
      <c r="Y27" s="220" t="str">
        <f t="shared" si="7"/>
        <v>◄</v>
      </c>
      <c r="Z27" s="10" t="str">
        <f t="shared" si="5"/>
        <v>◄</v>
      </c>
      <c r="AA27" s="9"/>
      <c r="AB27" s="9"/>
      <c r="AC27" s="221" t="str">
        <f t="shared" si="6"/>
        <v/>
      </c>
    </row>
    <row r="28" spans="1:29" ht="16.2" thickBot="1" x14ac:dyDescent="0.35">
      <c r="A28" s="36" t="s">
        <v>414</v>
      </c>
      <c r="B28" s="22">
        <v>39</v>
      </c>
      <c r="C28" s="22" t="s">
        <v>21</v>
      </c>
      <c r="D28" s="22">
        <v>40</v>
      </c>
      <c r="E28" s="35">
        <v>2003</v>
      </c>
      <c r="F28" s="116" t="s">
        <v>1320</v>
      </c>
      <c r="G28" s="33">
        <v>37919</v>
      </c>
      <c r="H28" s="32">
        <v>37921</v>
      </c>
      <c r="I28" s="17" t="s">
        <v>413</v>
      </c>
      <c r="J28" s="31" t="s">
        <v>1585</v>
      </c>
      <c r="K28" s="227"/>
      <c r="L28" s="227"/>
      <c r="M28" s="227"/>
      <c r="N28" s="227"/>
      <c r="O28" s="227"/>
      <c r="P28" s="12" t="s">
        <v>412</v>
      </c>
      <c r="Q28" s="12" t="s">
        <v>22</v>
      </c>
      <c r="R28" s="11" t="s">
        <v>22</v>
      </c>
      <c r="S28" s="219" t="str">
        <f t="shared" si="3"/>
        <v>◄</v>
      </c>
      <c r="T28" s="26" t="s">
        <v>413</v>
      </c>
      <c r="U28" s="9"/>
      <c r="V28" s="219" t="str">
        <f t="shared" si="4"/>
        <v>◄</v>
      </c>
      <c r="W28" s="26" t="s">
        <v>491</v>
      </c>
      <c r="X28" s="25"/>
      <c r="Y28" s="220" t="str">
        <f t="shared" si="7"/>
        <v>◄</v>
      </c>
      <c r="Z28" s="10" t="str">
        <f t="shared" ref="Z28:Z37" si="8">IF(AA28&gt;0,"","◄")</f>
        <v>◄</v>
      </c>
      <c r="AA28" s="9"/>
      <c r="AB28" s="9"/>
      <c r="AC28" s="221" t="str">
        <f t="shared" ref="AC28:AC37" si="9">IF(AB28&gt;0,"►","")</f>
        <v/>
      </c>
    </row>
    <row r="29" spans="1:29" ht="16.2" customHeight="1" thickBot="1" x14ac:dyDescent="0.35">
      <c r="A29" s="36">
        <v>18</v>
      </c>
      <c r="B29" s="42" t="s">
        <v>118</v>
      </c>
      <c r="C29" s="22" t="s">
        <v>17</v>
      </c>
      <c r="D29" s="48">
        <v>41</v>
      </c>
      <c r="E29" s="35">
        <v>2003</v>
      </c>
      <c r="F29" s="116" t="s">
        <v>1321</v>
      </c>
      <c r="G29" s="33">
        <v>37925</v>
      </c>
      <c r="H29" s="32">
        <v>37927</v>
      </c>
      <c r="I29" s="17" t="s">
        <v>411</v>
      </c>
      <c r="J29" s="31" t="s">
        <v>1586</v>
      </c>
      <c r="K29" s="249" t="s">
        <v>1477</v>
      </c>
      <c r="L29" s="250"/>
      <c r="M29" s="250"/>
      <c r="N29" s="250"/>
      <c r="O29" s="251"/>
      <c r="P29" s="12" t="s">
        <v>406</v>
      </c>
      <c r="Q29" s="12" t="s">
        <v>1</v>
      </c>
      <c r="R29" s="11" t="s">
        <v>405</v>
      </c>
      <c r="S29" s="219" t="str">
        <f t="shared" si="3"/>
        <v>◄</v>
      </c>
      <c r="T29" s="26" t="s">
        <v>118</v>
      </c>
      <c r="U29" s="9"/>
      <c r="V29" s="219" t="str">
        <f t="shared" si="4"/>
        <v>◄</v>
      </c>
      <c r="W29" s="26" t="s">
        <v>492</v>
      </c>
      <c r="X29" s="25"/>
      <c r="Y29" s="249" t="s">
        <v>1477</v>
      </c>
      <c r="Z29" s="250"/>
      <c r="AA29" s="250"/>
      <c r="AB29" s="250"/>
      <c r="AC29" s="251"/>
    </row>
    <row r="30" spans="1:29" ht="16.2" thickBot="1" x14ac:dyDescent="0.35">
      <c r="A30" s="36">
        <v>18</v>
      </c>
      <c r="B30" s="22">
        <v>42</v>
      </c>
      <c r="C30" s="23"/>
      <c r="D30" s="23"/>
      <c r="E30" s="35">
        <v>2003</v>
      </c>
      <c r="F30" s="116" t="s">
        <v>1321</v>
      </c>
      <c r="G30" s="33">
        <v>37925</v>
      </c>
      <c r="H30" s="32">
        <v>37927</v>
      </c>
      <c r="I30" s="17" t="s">
        <v>410</v>
      </c>
      <c r="J30" s="31" t="s">
        <v>1586</v>
      </c>
      <c r="K30" s="31"/>
      <c r="L30" s="31"/>
      <c r="M30" s="82" t="s">
        <v>15</v>
      </c>
      <c r="N30" s="56" t="s">
        <v>1790</v>
      </c>
      <c r="O30" s="55" t="s">
        <v>8</v>
      </c>
      <c r="P30" s="12" t="s">
        <v>406</v>
      </c>
      <c r="Q30" s="12" t="s">
        <v>1</v>
      </c>
      <c r="R30" s="11" t="s">
        <v>405</v>
      </c>
      <c r="S30" s="219" t="str">
        <f t="shared" si="3"/>
        <v>◄</v>
      </c>
      <c r="T30" s="26" t="s">
        <v>410</v>
      </c>
      <c r="U30" s="9"/>
      <c r="V30" s="25"/>
      <c r="W30" s="25"/>
      <c r="X30" s="25"/>
      <c r="Y30" s="220" t="str">
        <f t="shared" ref="Y30:Y37" si="10">IF(AND(Z30="◄",AC30="►"),"◄?►",IF(Z30="◄","◄",IF(AC30="►","►","")))</f>
        <v>◄</v>
      </c>
      <c r="Z30" s="10" t="str">
        <f t="shared" si="8"/>
        <v>◄</v>
      </c>
      <c r="AA30" s="9"/>
      <c r="AB30" s="9"/>
      <c r="AC30" s="221" t="str">
        <f t="shared" si="9"/>
        <v/>
      </c>
    </row>
    <row r="31" spans="1:29" ht="16.2" thickBot="1" x14ac:dyDescent="0.35">
      <c r="A31" s="36">
        <v>18</v>
      </c>
      <c r="B31" s="23"/>
      <c r="C31" s="23"/>
      <c r="D31" s="22">
        <v>42</v>
      </c>
      <c r="E31" s="35">
        <v>2003</v>
      </c>
      <c r="F31" s="116" t="s">
        <v>1321</v>
      </c>
      <c r="G31" s="33">
        <v>37925</v>
      </c>
      <c r="H31" s="32">
        <v>37927</v>
      </c>
      <c r="I31" s="17" t="s">
        <v>409</v>
      </c>
      <c r="J31" s="31" t="s">
        <v>1586</v>
      </c>
      <c r="K31" s="31"/>
      <c r="L31" s="31"/>
      <c r="M31" s="82" t="s">
        <v>13</v>
      </c>
      <c r="N31" s="56" t="s">
        <v>1790</v>
      </c>
      <c r="O31" s="55" t="s">
        <v>3</v>
      </c>
      <c r="P31" s="12" t="s">
        <v>406</v>
      </c>
      <c r="Q31" s="12" t="s">
        <v>1</v>
      </c>
      <c r="R31" s="11" t="s">
        <v>405</v>
      </c>
      <c r="S31" s="219" t="str">
        <f t="shared" si="3"/>
        <v>◄</v>
      </c>
      <c r="T31" s="26" t="s">
        <v>409</v>
      </c>
      <c r="U31" s="9"/>
      <c r="V31" s="25"/>
      <c r="W31" s="25"/>
      <c r="X31" s="25"/>
      <c r="Y31" s="220" t="str">
        <f t="shared" si="10"/>
        <v>◄</v>
      </c>
      <c r="Z31" s="10" t="str">
        <f t="shared" si="8"/>
        <v>◄</v>
      </c>
      <c r="AA31" s="9"/>
      <c r="AB31" s="9"/>
      <c r="AC31" s="221" t="str">
        <f t="shared" si="9"/>
        <v/>
      </c>
    </row>
    <row r="32" spans="1:29" ht="16.2" customHeight="1" thickBot="1" x14ac:dyDescent="0.35">
      <c r="A32" s="36">
        <v>18</v>
      </c>
      <c r="B32" s="22">
        <v>43</v>
      </c>
      <c r="C32" s="23"/>
      <c r="D32" s="23"/>
      <c r="E32" s="35">
        <v>2003</v>
      </c>
      <c r="F32" s="116" t="s">
        <v>1321</v>
      </c>
      <c r="G32" s="33">
        <v>37925</v>
      </c>
      <c r="H32" s="32">
        <v>37927</v>
      </c>
      <c r="I32" s="17" t="s">
        <v>392</v>
      </c>
      <c r="J32" s="31" t="s">
        <v>1586</v>
      </c>
      <c r="K32" s="31"/>
      <c r="L32" s="31"/>
      <c r="M32" s="82" t="s">
        <v>10</v>
      </c>
      <c r="N32" s="56" t="s">
        <v>407</v>
      </c>
      <c r="O32" s="55" t="s">
        <v>8</v>
      </c>
      <c r="P32" s="12" t="s">
        <v>406</v>
      </c>
      <c r="Q32" s="12" t="s">
        <v>1</v>
      </c>
      <c r="R32" s="11" t="s">
        <v>405</v>
      </c>
      <c r="S32" s="219" t="str">
        <f t="shared" si="3"/>
        <v>◄</v>
      </c>
      <c r="T32" s="26" t="s">
        <v>392</v>
      </c>
      <c r="U32" s="9"/>
      <c r="V32" s="25"/>
      <c r="W32" s="25"/>
      <c r="X32" s="25"/>
      <c r="Y32" s="220" t="str">
        <f t="shared" si="10"/>
        <v>◄</v>
      </c>
      <c r="Z32" s="10" t="str">
        <f t="shared" si="8"/>
        <v>◄</v>
      </c>
      <c r="AA32" s="9"/>
      <c r="AB32" s="9"/>
      <c r="AC32" s="221" t="str">
        <f t="shared" si="9"/>
        <v/>
      </c>
    </row>
    <row r="33" spans="1:29" ht="16.2" customHeight="1" thickBot="1" x14ac:dyDescent="0.35">
      <c r="A33" s="36">
        <v>18</v>
      </c>
      <c r="B33" s="23"/>
      <c r="C33" s="23"/>
      <c r="D33" s="22">
        <v>43</v>
      </c>
      <c r="E33" s="35">
        <v>2003</v>
      </c>
      <c r="F33" s="116" t="s">
        <v>1321</v>
      </c>
      <c r="G33" s="33">
        <v>37925</v>
      </c>
      <c r="H33" s="32">
        <v>37927</v>
      </c>
      <c r="I33" s="17" t="s">
        <v>408</v>
      </c>
      <c r="J33" s="31" t="s">
        <v>1586</v>
      </c>
      <c r="K33" s="31"/>
      <c r="L33" s="31"/>
      <c r="M33" s="82" t="s">
        <v>7</v>
      </c>
      <c r="N33" s="56" t="s">
        <v>407</v>
      </c>
      <c r="O33" s="55" t="s">
        <v>3</v>
      </c>
      <c r="P33" s="12" t="s">
        <v>406</v>
      </c>
      <c r="Q33" s="12" t="s">
        <v>1</v>
      </c>
      <c r="R33" s="11" t="s">
        <v>405</v>
      </c>
      <c r="S33" s="219" t="str">
        <f t="shared" si="3"/>
        <v>◄</v>
      </c>
      <c r="T33" s="26" t="s">
        <v>408</v>
      </c>
      <c r="U33" s="9"/>
      <c r="V33" s="25"/>
      <c r="W33" s="25"/>
      <c r="X33" s="25"/>
      <c r="Y33" s="220" t="str">
        <f t="shared" si="10"/>
        <v>◄</v>
      </c>
      <c r="Z33" s="10" t="str">
        <f t="shared" si="8"/>
        <v>◄</v>
      </c>
      <c r="AA33" s="9"/>
      <c r="AB33" s="9"/>
      <c r="AC33" s="221" t="str">
        <f t="shared" si="9"/>
        <v/>
      </c>
    </row>
    <row r="34" spans="1:29" ht="16.2" thickBot="1" x14ac:dyDescent="0.35">
      <c r="A34" s="36">
        <v>19</v>
      </c>
      <c r="B34" s="22">
        <v>44</v>
      </c>
      <c r="C34" s="22" t="s">
        <v>21</v>
      </c>
      <c r="D34" s="22">
        <v>45</v>
      </c>
      <c r="E34" s="35">
        <v>2003</v>
      </c>
      <c r="F34" s="116" t="s">
        <v>1322</v>
      </c>
      <c r="G34" s="33">
        <v>37933</v>
      </c>
      <c r="H34" s="32">
        <v>37937</v>
      </c>
      <c r="I34" s="17" t="s">
        <v>404</v>
      </c>
      <c r="J34" s="31" t="s">
        <v>1587</v>
      </c>
      <c r="K34" s="227"/>
      <c r="L34" s="227"/>
      <c r="M34" s="227"/>
      <c r="N34" s="227"/>
      <c r="O34" s="227"/>
      <c r="P34" s="12" t="s">
        <v>403</v>
      </c>
      <c r="Q34" s="12" t="s">
        <v>1</v>
      </c>
      <c r="R34" s="11" t="s">
        <v>402</v>
      </c>
      <c r="S34" s="219" t="str">
        <f t="shared" si="3"/>
        <v>◄</v>
      </c>
      <c r="T34" s="26" t="s">
        <v>404</v>
      </c>
      <c r="U34" s="9"/>
      <c r="V34" s="219" t="str">
        <f t="shared" si="4"/>
        <v>◄</v>
      </c>
      <c r="W34" s="26" t="s">
        <v>493</v>
      </c>
      <c r="X34" s="25"/>
      <c r="Y34" s="220" t="str">
        <f t="shared" si="10"/>
        <v>◄</v>
      </c>
      <c r="Z34" s="10" t="str">
        <f t="shared" si="8"/>
        <v>◄</v>
      </c>
      <c r="AA34" s="9"/>
      <c r="AB34" s="9"/>
      <c r="AC34" s="221" t="str">
        <f t="shared" si="9"/>
        <v/>
      </c>
    </row>
    <row r="35" spans="1:29" ht="16.2" thickBot="1" x14ac:dyDescent="0.35">
      <c r="A35" s="36">
        <v>20</v>
      </c>
      <c r="B35" s="22">
        <v>46</v>
      </c>
      <c r="C35" s="22" t="s">
        <v>21</v>
      </c>
      <c r="D35" s="22">
        <v>47</v>
      </c>
      <c r="E35" s="35">
        <v>2003</v>
      </c>
      <c r="F35" s="116" t="s">
        <v>1323</v>
      </c>
      <c r="G35" s="33">
        <v>37933</v>
      </c>
      <c r="H35" s="32">
        <v>37937</v>
      </c>
      <c r="I35" s="17" t="s">
        <v>401</v>
      </c>
      <c r="J35" s="31" t="s">
        <v>1588</v>
      </c>
      <c r="K35" s="31"/>
      <c r="L35" s="31"/>
      <c r="M35" s="31"/>
      <c r="N35" s="31"/>
      <c r="O35" s="30"/>
      <c r="P35" s="12" t="s">
        <v>400</v>
      </c>
      <c r="Q35" s="12" t="s">
        <v>1</v>
      </c>
      <c r="R35" s="11" t="s">
        <v>399</v>
      </c>
      <c r="S35" s="219" t="str">
        <f t="shared" si="3"/>
        <v>◄</v>
      </c>
      <c r="T35" s="26" t="s">
        <v>401</v>
      </c>
      <c r="U35" s="9"/>
      <c r="V35" s="219" t="str">
        <f t="shared" si="4"/>
        <v>◄</v>
      </c>
      <c r="W35" s="26" t="s">
        <v>494</v>
      </c>
      <c r="X35" s="25"/>
      <c r="Y35" s="220" t="str">
        <f t="shared" si="10"/>
        <v>◄</v>
      </c>
      <c r="Z35" s="10" t="str">
        <f t="shared" si="8"/>
        <v>◄</v>
      </c>
      <c r="AA35" s="9"/>
      <c r="AB35" s="9"/>
      <c r="AC35" s="221" t="str">
        <f t="shared" si="9"/>
        <v/>
      </c>
    </row>
    <row r="36" spans="1:29" ht="16.2" thickBot="1" x14ac:dyDescent="0.35">
      <c r="A36" s="36">
        <v>21</v>
      </c>
      <c r="B36" s="22">
        <v>48</v>
      </c>
      <c r="C36" s="22" t="s">
        <v>21</v>
      </c>
      <c r="D36" s="22">
        <v>49</v>
      </c>
      <c r="E36" s="35">
        <v>2003</v>
      </c>
      <c r="F36" s="116" t="s">
        <v>1324</v>
      </c>
      <c r="G36" s="33">
        <v>37940</v>
      </c>
      <c r="H36" s="32">
        <v>37942</v>
      </c>
      <c r="I36" s="17" t="s">
        <v>398</v>
      </c>
      <c r="J36" s="31" t="s">
        <v>1589</v>
      </c>
      <c r="K36" s="31"/>
      <c r="L36" s="31"/>
      <c r="M36" s="31"/>
      <c r="N36" s="31"/>
      <c r="O36" s="30"/>
      <c r="P36" s="12" t="s">
        <v>397</v>
      </c>
      <c r="Q36" s="12" t="s">
        <v>22</v>
      </c>
      <c r="R36" s="11" t="s">
        <v>22</v>
      </c>
      <c r="S36" s="219" t="str">
        <f t="shared" si="3"/>
        <v>◄</v>
      </c>
      <c r="T36" s="26" t="s">
        <v>398</v>
      </c>
      <c r="U36" s="9"/>
      <c r="V36" s="219" t="str">
        <f t="shared" si="4"/>
        <v>◄</v>
      </c>
      <c r="W36" s="26" t="s">
        <v>495</v>
      </c>
      <c r="X36" s="25"/>
      <c r="Y36" s="220" t="str">
        <f t="shared" si="10"/>
        <v>◄</v>
      </c>
      <c r="Z36" s="10" t="str">
        <f t="shared" si="8"/>
        <v>◄</v>
      </c>
      <c r="AA36" s="9"/>
      <c r="AB36" s="9"/>
      <c r="AC36" s="221" t="str">
        <f t="shared" si="9"/>
        <v/>
      </c>
    </row>
    <row r="37" spans="1:29" ht="16.2" thickBot="1" x14ac:dyDescent="0.35">
      <c r="A37" s="24">
        <v>22</v>
      </c>
      <c r="B37" s="97">
        <v>50</v>
      </c>
      <c r="C37" s="97" t="s">
        <v>21</v>
      </c>
      <c r="D37" s="97">
        <v>51</v>
      </c>
      <c r="E37" s="21">
        <v>2003</v>
      </c>
      <c r="F37" s="115" t="s">
        <v>1325</v>
      </c>
      <c r="G37" s="19">
        <v>37946</v>
      </c>
      <c r="H37" s="18">
        <v>37949</v>
      </c>
      <c r="I37" s="17" t="s">
        <v>396</v>
      </c>
      <c r="J37" s="16" t="s">
        <v>395</v>
      </c>
      <c r="K37" s="15"/>
      <c r="L37" s="15"/>
      <c r="M37" s="15"/>
      <c r="N37" s="15"/>
      <c r="O37" s="15"/>
      <c r="P37" s="12" t="s">
        <v>394</v>
      </c>
      <c r="Q37" s="12" t="s">
        <v>1</v>
      </c>
      <c r="R37" s="11" t="s">
        <v>393</v>
      </c>
      <c r="S37" s="222" t="str">
        <f t="shared" si="3"/>
        <v>◄</v>
      </c>
      <c r="T37" s="26" t="s">
        <v>396</v>
      </c>
      <c r="U37" s="223"/>
      <c r="V37" s="222" t="str">
        <f t="shared" si="4"/>
        <v>◄</v>
      </c>
      <c r="W37" s="26" t="s">
        <v>496</v>
      </c>
      <c r="X37" s="25"/>
      <c r="Y37" s="224" t="str">
        <f t="shared" si="10"/>
        <v>◄</v>
      </c>
      <c r="Z37" s="225" t="str">
        <f t="shared" si="8"/>
        <v>◄</v>
      </c>
      <c r="AA37" s="223"/>
      <c r="AB37" s="223"/>
      <c r="AC37" s="226" t="str">
        <f t="shared" si="9"/>
        <v/>
      </c>
    </row>
    <row r="38" spans="1:29" x14ac:dyDescent="0.3">
      <c r="S38"/>
      <c r="U38"/>
      <c r="V38"/>
      <c r="X38"/>
    </row>
    <row r="39" spans="1:29" x14ac:dyDescent="0.3">
      <c r="S39"/>
      <c r="U39"/>
      <c r="V39"/>
      <c r="X39"/>
    </row>
    <row r="40" spans="1:29" x14ac:dyDescent="0.3">
      <c r="S40"/>
      <c r="U40"/>
      <c r="V40"/>
      <c r="X40"/>
    </row>
    <row r="41" spans="1:29" x14ac:dyDescent="0.3">
      <c r="S41"/>
      <c r="U41"/>
      <c r="V41"/>
      <c r="X41"/>
    </row>
    <row r="42" spans="1:29" x14ac:dyDescent="0.3">
      <c r="S42"/>
      <c r="U42"/>
      <c r="V42"/>
      <c r="X42"/>
    </row>
    <row r="43" spans="1:29" x14ac:dyDescent="0.3">
      <c r="S43"/>
      <c r="U43"/>
      <c r="V43"/>
      <c r="X43"/>
    </row>
    <row r="44" spans="1:29" x14ac:dyDescent="0.3">
      <c r="S44"/>
      <c r="U44"/>
      <c r="V44"/>
      <c r="X44"/>
    </row>
    <row r="45" spans="1:29" x14ac:dyDescent="0.3">
      <c r="S45"/>
      <c r="U45"/>
      <c r="V45"/>
      <c r="X45"/>
    </row>
    <row r="46" spans="1:29" x14ac:dyDescent="0.3">
      <c r="S46"/>
      <c r="U46"/>
      <c r="V46"/>
      <c r="X46"/>
    </row>
    <row r="47" spans="1:29" x14ac:dyDescent="0.3">
      <c r="S47"/>
      <c r="U47"/>
      <c r="V47"/>
      <c r="X47"/>
    </row>
    <row r="48" spans="1:29" x14ac:dyDescent="0.3">
      <c r="S48"/>
      <c r="U48"/>
      <c r="V48"/>
      <c r="X48"/>
    </row>
    <row r="49" spans="19:24" x14ac:dyDescent="0.3">
      <c r="S49"/>
      <c r="U49"/>
      <c r="V49"/>
      <c r="X49"/>
    </row>
    <row r="50" spans="19:24" x14ac:dyDescent="0.3">
      <c r="S50"/>
      <c r="U50"/>
      <c r="V50"/>
      <c r="X50"/>
    </row>
    <row r="51" spans="19:24" x14ac:dyDescent="0.3">
      <c r="S51"/>
      <c r="U51"/>
      <c r="V51"/>
      <c r="X51"/>
    </row>
    <row r="52" spans="19:24" x14ac:dyDescent="0.3">
      <c r="S52"/>
      <c r="U52"/>
      <c r="V52"/>
      <c r="X52"/>
    </row>
  </sheetData>
  <sheetProtection sheet="1" objects="1" scenarios="1" autoFilter="0"/>
  <autoFilter ref="A1:AC64" xr:uid="{26503322-60C8-4152-8E86-E44FD22D404A}"/>
  <mergeCells count="15">
    <mergeCell ref="T2:U2"/>
    <mergeCell ref="W2:X2"/>
    <mergeCell ref="T3:U3"/>
    <mergeCell ref="W3:X3"/>
    <mergeCell ref="Z2:AC2"/>
    <mergeCell ref="AB3:AC3"/>
    <mergeCell ref="P3:R3"/>
    <mergeCell ref="Z3:AA3"/>
    <mergeCell ref="P4:R4"/>
    <mergeCell ref="G3:H3"/>
    <mergeCell ref="Y29:AC29"/>
    <mergeCell ref="Y18:AC18"/>
    <mergeCell ref="K4:M4"/>
    <mergeCell ref="K18:O18"/>
    <mergeCell ref="K29:O29"/>
  </mergeCells>
  <conditionalFormatting sqref="I4">
    <cfRule type="containsText" dxfId="1711" priority="1141" operator="containsText" text="?missend">
      <formula>NOT(ISERROR(SEARCH("?missend",I4)))</formula>
    </cfRule>
    <cfRule type="containsText" dxfId="1710" priority="1166" operator="containsText" text=" -----">
      <formula>NOT(ISERROR(SEARCH(" -----",I4)))</formula>
    </cfRule>
    <cfRule type="containsText" dxfId="1709" priority="1165" operator="containsText" text="◙">
      <formula>NOT(ISERROR(SEARCH("◙",I4)))</formula>
    </cfRule>
    <cfRule type="containsText" dxfId="1708" priority="1142" operator="containsText" text=" -----">
      <formula>NOT(ISERROR(SEARCH(" -----",I4)))</formula>
    </cfRule>
    <cfRule type="containsText" dxfId="1707" priority="1167" operator="containsText" text="P.">
      <formula>NOT(ISERROR(SEARCH("P.",I4)))</formula>
    </cfRule>
  </conditionalFormatting>
  <conditionalFormatting sqref="I4:I37">
    <cfRule type="containsText" dxfId="1706" priority="958" operator="containsText" text=" -----">
      <formula>NOT(ISERROR(SEARCH(" -----",I4)))</formula>
    </cfRule>
    <cfRule type="containsText" dxfId="1705" priority="957" operator="containsText" text="◙">
      <formula>NOT(ISERROR(SEARCH("◙",I4)))</formula>
    </cfRule>
    <cfRule type="containsText" dxfId="1704" priority="959" operator="containsText" text="P.">
      <formula>NOT(ISERROR(SEARCH("P.",I4)))</formula>
    </cfRule>
  </conditionalFormatting>
  <conditionalFormatting sqref="I5:I37">
    <cfRule type="containsText" dxfId="1703" priority="953" operator="containsText" text="P.">
      <formula>NOT(ISERROR(SEARCH("P.",I5)))</formula>
    </cfRule>
    <cfRule type="containsText" dxfId="1702" priority="955" operator="containsText" text=" -----">
      <formula>NOT(ISERROR(SEARCH(" -----",I5)))</formula>
    </cfRule>
    <cfRule type="containsText" dxfId="1701" priority="954" operator="containsText" text="?missend">
      <formula>NOT(ISERROR(SEARCH("?missend",I5)))</formula>
    </cfRule>
    <cfRule type="containsText" dxfId="1700" priority="952" operator="containsText" text=" -----">
      <formula>NOT(ISERROR(SEARCH(" -----",I5)))</formula>
    </cfRule>
    <cfRule type="containsText" dxfId="1699" priority="951" operator="containsText" text="◙">
      <formula>NOT(ISERROR(SEARCH("◙",I5)))</formula>
    </cfRule>
  </conditionalFormatting>
  <conditionalFormatting sqref="M19">
    <cfRule type="containsText" dxfId="1698" priority="950" operator="containsText" text="P.">
      <formula>NOT(ISERROR(SEARCH("P.",M19)))</formula>
    </cfRule>
    <cfRule type="containsText" dxfId="1697" priority="949" operator="containsText" text=" -----">
      <formula>NOT(ISERROR(SEARCH(" -----",M19)))</formula>
    </cfRule>
    <cfRule type="containsText" dxfId="1696" priority="948" operator="containsText" text="◙">
      <formula>NOT(ISERROR(SEARCH("◙",M19)))</formula>
    </cfRule>
    <cfRule type="containsText" dxfId="1695" priority="947" operator="containsText" text=" -----">
      <formula>NOT(ISERROR(SEARCH(" -----",M19)))</formula>
    </cfRule>
    <cfRule type="containsText" dxfId="1694" priority="946" operator="containsText" text="?missend">
      <formula>NOT(ISERROR(SEARCH("?missend",M19)))</formula>
    </cfRule>
  </conditionalFormatting>
  <conditionalFormatting sqref="M19:M22">
    <cfRule type="containsText" dxfId="1693" priority="945" operator="containsText" text="P.">
      <formula>NOT(ISERROR(SEARCH("P.",M19)))</formula>
    </cfRule>
    <cfRule type="containsText" dxfId="1692" priority="944" operator="containsText" text=" -----">
      <formula>NOT(ISERROR(SEARCH(" -----",M19)))</formula>
    </cfRule>
    <cfRule type="containsText" dxfId="1691" priority="943" operator="containsText" text="◙">
      <formula>NOT(ISERROR(SEARCH("◙",M19)))</formula>
    </cfRule>
  </conditionalFormatting>
  <conditionalFormatting sqref="M20:M22">
    <cfRule type="containsText" dxfId="1690" priority="940" operator="containsText" text="P.">
      <formula>NOT(ISERROR(SEARCH("P.",M20)))</formula>
    </cfRule>
    <cfRule type="containsText" dxfId="1689" priority="939" operator="containsText" text=" -----">
      <formula>NOT(ISERROR(SEARCH(" -----",M20)))</formula>
    </cfRule>
    <cfRule type="containsText" dxfId="1688" priority="938" operator="containsText" text="◙">
      <formula>NOT(ISERROR(SEARCH("◙",M20)))</formula>
    </cfRule>
    <cfRule type="containsText" dxfId="1687" priority="942" operator="containsText" text=" -----">
      <formula>NOT(ISERROR(SEARCH(" -----",M20)))</formula>
    </cfRule>
    <cfRule type="containsText" dxfId="1686" priority="941" operator="containsText" text="?missend">
      <formula>NOT(ISERROR(SEARCH("?missend",M20)))</formula>
    </cfRule>
  </conditionalFormatting>
  <conditionalFormatting sqref="M30">
    <cfRule type="containsText" dxfId="1685" priority="937" operator="containsText" text="P.">
      <formula>NOT(ISERROR(SEARCH("P.",M30)))</formula>
    </cfRule>
    <cfRule type="containsText" dxfId="1684" priority="936" operator="containsText" text=" -----">
      <formula>NOT(ISERROR(SEARCH(" -----",M30)))</formula>
    </cfRule>
    <cfRule type="containsText" dxfId="1683" priority="935" operator="containsText" text="◙">
      <formula>NOT(ISERROR(SEARCH("◙",M30)))</formula>
    </cfRule>
    <cfRule type="containsText" dxfId="1682" priority="934" operator="containsText" text=" -----">
      <formula>NOT(ISERROR(SEARCH(" -----",M30)))</formula>
    </cfRule>
    <cfRule type="containsText" dxfId="1681" priority="933" operator="containsText" text="?missend">
      <formula>NOT(ISERROR(SEARCH("?missend",M30)))</formula>
    </cfRule>
  </conditionalFormatting>
  <conditionalFormatting sqref="M30:M33">
    <cfRule type="containsText" dxfId="1680" priority="932" operator="containsText" text="P.">
      <formula>NOT(ISERROR(SEARCH("P.",M30)))</formula>
    </cfRule>
    <cfRule type="containsText" dxfId="1679" priority="930" operator="containsText" text="◙">
      <formula>NOT(ISERROR(SEARCH("◙",M30)))</formula>
    </cfRule>
    <cfRule type="containsText" dxfId="1678" priority="931" operator="containsText" text=" -----">
      <formula>NOT(ISERROR(SEARCH(" -----",M30)))</formula>
    </cfRule>
  </conditionalFormatting>
  <conditionalFormatting sqref="M31:M33">
    <cfRule type="containsText" dxfId="1677" priority="929" operator="containsText" text=" -----">
      <formula>NOT(ISERROR(SEARCH(" -----",M31)))</formula>
    </cfRule>
    <cfRule type="containsText" dxfId="1676" priority="928" operator="containsText" text="?missend">
      <formula>NOT(ISERROR(SEARCH("?missend",M31)))</formula>
    </cfRule>
    <cfRule type="containsText" dxfId="1675" priority="927" operator="containsText" text="P.">
      <formula>NOT(ISERROR(SEARCH("P.",M31)))</formula>
    </cfRule>
    <cfRule type="containsText" dxfId="1674" priority="926" operator="containsText" text=" -----">
      <formula>NOT(ISERROR(SEARCH(" -----",M31)))</formula>
    </cfRule>
    <cfRule type="containsText" dxfId="1673" priority="925" operator="containsText" text="◙">
      <formula>NOT(ISERROR(SEARCH("◙",M31)))</formula>
    </cfRule>
  </conditionalFormatting>
  <conditionalFormatting sqref="Q5:R37">
    <cfRule type="containsBlanks" dxfId="1672" priority="956">
      <formula>LEN(TRIM(Q5))=0</formula>
    </cfRule>
  </conditionalFormatting>
  <conditionalFormatting sqref="T4">
    <cfRule type="containsText" dxfId="1671" priority="131" operator="containsText" text="◙">
      <formula>NOT(ISERROR(SEARCH("◙",T4)))</formula>
    </cfRule>
    <cfRule type="containsText" dxfId="1670" priority="132" operator="containsText" text=" -----">
      <formula>NOT(ISERROR(SEARCH(" -----",T4)))</formula>
    </cfRule>
    <cfRule type="containsText" dxfId="1669" priority="137" operator="containsText" text=" -----">
      <formula>NOT(ISERROR(SEARCH(" -----",T4)))</formula>
    </cfRule>
    <cfRule type="containsText" dxfId="1668" priority="134" operator="containsText" text="?missend">
      <formula>NOT(ISERROR(SEARCH("?missend",T4)))</formula>
    </cfRule>
    <cfRule type="containsText" dxfId="1667" priority="138" operator="containsText" text="P.">
      <formula>NOT(ISERROR(SEARCH("P.",T4)))</formula>
    </cfRule>
    <cfRule type="containsText" dxfId="1666" priority="136" operator="containsText" text="◙">
      <formula>NOT(ISERROR(SEARCH("◙",T4)))</formula>
    </cfRule>
    <cfRule type="containsText" dxfId="1665" priority="135" operator="containsText" text=" -----">
      <formula>NOT(ISERROR(SEARCH(" -----",T4)))</formula>
    </cfRule>
    <cfRule type="containsText" dxfId="1664" priority="133" operator="containsText" text="P.">
      <formula>NOT(ISERROR(SEARCH("P.",T4)))</formula>
    </cfRule>
  </conditionalFormatting>
  <conditionalFormatting sqref="T5:T17 T21 T24:T28 T34:T37">
    <cfRule type="containsText" dxfId="1663" priority="390" operator="containsText" text="P.">
      <formula>NOT(ISERROR(SEARCH("P.",T5)))</formula>
    </cfRule>
  </conditionalFormatting>
  <conditionalFormatting sqref="T5:T17 T24:T28 T34:T37 T21">
    <cfRule type="containsText" dxfId="1662" priority="389" operator="containsText" text="◙">
      <formula>NOT(ISERROR(SEARCH("◙",T5)))</formula>
    </cfRule>
  </conditionalFormatting>
  <conditionalFormatting sqref="T5:T17 T24:T28 T34:T37">
    <cfRule type="containsText" dxfId="1661" priority="387" operator="containsText" text="?FDS-">
      <formula>NOT(ISERROR(SEARCH("?FDS-",T5)))</formula>
    </cfRule>
    <cfRule type="containsText" dxfId="1660" priority="388" operator="containsText" text=" -----">
      <formula>NOT(ISERROR(SEARCH(" -----",T5)))</formula>
    </cfRule>
  </conditionalFormatting>
  <conditionalFormatting sqref="T5:T18 T23:T28 T34:T37">
    <cfRule type="containsText" dxfId="1659" priority="391" operator="containsText" text=" -----">
      <formula>NOT(ISERROR(SEARCH(" -----",T5)))</formula>
    </cfRule>
  </conditionalFormatting>
  <conditionalFormatting sqref="T5:T19">
    <cfRule type="containsText" dxfId="1658" priority="332" operator="containsText" text=" -----">
      <formula>NOT(ISERROR(SEARCH(" -----",T5)))</formula>
    </cfRule>
    <cfRule type="containsText" dxfId="1657" priority="330" operator="containsText" text="◙">
      <formula>NOT(ISERROR(SEARCH("◙",T5)))</formula>
    </cfRule>
  </conditionalFormatting>
  <conditionalFormatting sqref="T18">
    <cfRule type="containsText" dxfId="1656" priority="282" operator="containsText" text="?FDS-">
      <formula>NOT(ISERROR(SEARCH("?FDS-",T18)))</formula>
    </cfRule>
    <cfRule type="containsText" dxfId="1655" priority="281" operator="containsText" text=" -----">
      <formula>NOT(ISERROR(SEARCH(" -----",T18)))</formula>
    </cfRule>
    <cfRule type="containsText" dxfId="1654" priority="284" operator="containsText" text="◙">
      <formula>NOT(ISERROR(SEARCH("◙",T18)))</formula>
    </cfRule>
  </conditionalFormatting>
  <conditionalFormatting sqref="T18:T19">
    <cfRule type="containsText" dxfId="1653" priority="331" operator="containsText" text="P.">
      <formula>NOT(ISERROR(SEARCH("P.",T18)))</formula>
    </cfRule>
    <cfRule type="containsText" dxfId="1652" priority="283" operator="containsText" text=" -----">
      <formula>NOT(ISERROR(SEARCH(" -----",T18)))</formula>
    </cfRule>
    <cfRule type="containsText" dxfId="1651" priority="326" operator="containsText" text=" -----">
      <formula>NOT(ISERROR(SEARCH(" -----",T18)))</formula>
    </cfRule>
    <cfRule type="containsText" dxfId="1650" priority="329" operator="containsText" text=" -----">
      <formula>NOT(ISERROR(SEARCH(" -----",T18)))</formula>
    </cfRule>
    <cfRule type="containsText" dxfId="1649" priority="328" operator="containsText" text="?FDS-">
      <formula>NOT(ISERROR(SEARCH("?FDS-",T18)))</formula>
    </cfRule>
    <cfRule type="containsText" dxfId="1648" priority="327" operator="containsText" text="P.">
      <formula>NOT(ISERROR(SEARCH("P.",T18)))</formula>
    </cfRule>
    <cfRule type="containsText" dxfId="1647" priority="324" operator="containsText" text="◙">
      <formula>NOT(ISERROR(SEARCH("◙",T18)))</formula>
    </cfRule>
    <cfRule type="containsText" dxfId="1646" priority="285" operator="containsText" text="P.">
      <formula>NOT(ISERROR(SEARCH("P.",T18)))</formula>
    </cfRule>
  </conditionalFormatting>
  <conditionalFormatting sqref="T19">
    <cfRule type="containsText" dxfId="1645" priority="316" operator="containsText" text=" -----">
      <formula>NOT(ISERROR(SEARCH(" -----",T19)))</formula>
    </cfRule>
    <cfRule type="containsText" dxfId="1644" priority="292" operator="containsText" text=" -----">
      <formula>NOT(ISERROR(SEARCH(" -----",T19)))</formula>
    </cfRule>
    <cfRule type="containsText" dxfId="1643" priority="325" operator="containsText" text="P.">
      <formula>NOT(ISERROR(SEARCH("P.",T19)))</formula>
    </cfRule>
    <cfRule type="containsText" dxfId="1642" priority="323" operator="containsText" text=" -----">
      <formula>NOT(ISERROR(SEARCH(" -----",T19)))</formula>
    </cfRule>
    <cfRule type="containsText" dxfId="1641" priority="322" operator="containsText" text="?FDS-">
      <formula>NOT(ISERROR(SEARCH("?FDS-",T19)))</formula>
    </cfRule>
    <cfRule type="containsText" dxfId="1640" priority="295" operator="containsText" text=" -----">
      <formula>NOT(ISERROR(SEARCH(" -----",T19)))</formula>
    </cfRule>
    <cfRule type="containsText" dxfId="1639" priority="315" operator="containsText" text="?FDS-">
      <formula>NOT(ISERROR(SEARCH("?FDS-",T19)))</formula>
    </cfRule>
    <cfRule type="containsText" dxfId="1638" priority="291" operator="containsText" text="?FDS-">
      <formula>NOT(ISERROR(SEARCH("?FDS-",T19)))</formula>
    </cfRule>
    <cfRule type="containsText" dxfId="1637" priority="293" operator="containsText" text="◙">
      <formula>NOT(ISERROR(SEARCH("◙",T19)))</formula>
    </cfRule>
    <cfRule type="containsText" dxfId="1636" priority="294" operator="containsText" text="P.">
      <formula>NOT(ISERROR(SEARCH("P.",T19)))</formula>
    </cfRule>
    <cfRule type="containsText" dxfId="1635" priority="317" operator="containsText" text="◙">
      <formula>NOT(ISERROR(SEARCH("◙",T19)))</formula>
    </cfRule>
    <cfRule type="containsText" dxfId="1634" priority="318" operator="containsText" text="P.">
      <formula>NOT(ISERROR(SEARCH("P.",T19)))</formula>
    </cfRule>
    <cfRule type="containsText" dxfId="1633" priority="319" operator="containsText" text="◙">
      <formula>NOT(ISERROR(SEARCH("◙",T19)))</formula>
    </cfRule>
    <cfRule type="containsText" dxfId="1632" priority="320" operator="containsText" text=" -----">
      <formula>NOT(ISERROR(SEARCH(" -----",T19)))</formula>
    </cfRule>
    <cfRule type="containsText" dxfId="1631" priority="321" operator="containsText" text="P.">
      <formula>NOT(ISERROR(SEARCH("P.",T19)))</formula>
    </cfRule>
  </conditionalFormatting>
  <conditionalFormatting sqref="T20">
    <cfRule type="containsText" dxfId="1630" priority="116" operator="containsText" text="P.">
      <formula>NOT(ISERROR(SEARCH("P.",T20)))</formula>
    </cfRule>
    <cfRule type="containsText" dxfId="1629" priority="113" operator="containsText" text="?FDS-">
      <formula>NOT(ISERROR(SEARCH("?FDS-",T20)))</formula>
    </cfRule>
    <cfRule type="containsText" dxfId="1628" priority="114" operator="containsText" text=" -----">
      <formula>NOT(ISERROR(SEARCH(" -----",T20)))</formula>
    </cfRule>
    <cfRule type="containsText" dxfId="1627" priority="115" operator="containsText" text="◙">
      <formula>NOT(ISERROR(SEARCH("◙",T20)))</formula>
    </cfRule>
    <cfRule type="containsText" dxfId="1626" priority="117" operator="containsText" text=" -----">
      <formula>NOT(ISERROR(SEARCH(" -----",T20)))</formula>
    </cfRule>
  </conditionalFormatting>
  <conditionalFormatting sqref="T20:T21">
    <cfRule type="containsText" dxfId="1625" priority="118" operator="containsText" text="◙">
      <formula>NOT(ISERROR(SEARCH("◙",T20)))</formula>
    </cfRule>
    <cfRule type="containsText" dxfId="1624" priority="120" operator="containsText" text="P.">
      <formula>NOT(ISERROR(SEARCH("P.",T20)))</formula>
    </cfRule>
    <cfRule type="containsText" dxfId="1623" priority="119" operator="containsText" text=" -----">
      <formula>NOT(ISERROR(SEARCH(" -----",T20)))</formula>
    </cfRule>
  </conditionalFormatting>
  <conditionalFormatting sqref="T21">
    <cfRule type="containsText" dxfId="1622" priority="289" operator="containsText" text="?FDS-">
      <formula>NOT(ISERROR(SEARCH("?FDS-",T21)))</formula>
    </cfRule>
    <cfRule type="containsText" dxfId="1621" priority="290" operator="containsText" text=" -----">
      <formula>NOT(ISERROR(SEARCH(" -----",T21)))</formula>
    </cfRule>
  </conditionalFormatting>
  <conditionalFormatting sqref="T22">
    <cfRule type="containsText" dxfId="1620" priority="62" operator="containsText" text="◙">
      <formula>NOT(ISERROR(SEARCH("◙",T22)))</formula>
    </cfRule>
    <cfRule type="containsText" dxfId="1619" priority="64" operator="containsText" text="P.">
      <formula>NOT(ISERROR(SEARCH("P.",T22)))</formula>
    </cfRule>
    <cfRule type="containsText" dxfId="1618" priority="58" operator="containsText" text=" -----">
      <formula>NOT(ISERROR(SEARCH(" -----",T22)))</formula>
    </cfRule>
    <cfRule type="containsText" dxfId="1617" priority="59" operator="containsText" text="◙">
      <formula>NOT(ISERROR(SEARCH("◙",T22)))</formula>
    </cfRule>
    <cfRule type="containsText" dxfId="1616" priority="60" operator="containsText" text="P.">
      <formula>NOT(ISERROR(SEARCH("P.",T22)))</formula>
    </cfRule>
    <cfRule type="containsText" dxfId="1615" priority="61" operator="containsText" text=" -----">
      <formula>NOT(ISERROR(SEARCH(" -----",T22)))</formula>
    </cfRule>
  </conditionalFormatting>
  <conditionalFormatting sqref="T22:T23">
    <cfRule type="containsText" dxfId="1614" priority="57" operator="containsText" text="?FDS-">
      <formula>NOT(ISERROR(SEARCH("?FDS-",T22)))</formula>
    </cfRule>
    <cfRule type="containsText" dxfId="1613" priority="63" operator="containsText" text=" -----">
      <formula>NOT(ISERROR(SEARCH(" -----",T22)))</formula>
    </cfRule>
  </conditionalFormatting>
  <conditionalFormatting sqref="T23">
    <cfRule type="containsText" dxfId="1612" priority="299" operator="containsText" text="P.">
      <formula>NOT(ISERROR(SEARCH("P.",T23)))</formula>
    </cfRule>
    <cfRule type="containsText" dxfId="1611" priority="298" operator="containsText" text="◙">
      <formula>NOT(ISERROR(SEARCH("◙",T23)))</formula>
    </cfRule>
  </conditionalFormatting>
  <conditionalFormatting sqref="T23:T28 T5:T18">
    <cfRule type="containsText" dxfId="1610" priority="386" operator="containsText" text="P.">
      <formula>NOT(ISERROR(SEARCH("P.",T5)))</formula>
    </cfRule>
  </conditionalFormatting>
  <conditionalFormatting sqref="T23:T29">
    <cfRule type="containsText" dxfId="1609" priority="365" operator="containsText" text="◙">
      <formula>NOT(ISERROR(SEARCH("◙",T23)))</formula>
    </cfRule>
    <cfRule type="containsText" dxfId="1608" priority="367" operator="containsText" text=" -----">
      <formula>NOT(ISERROR(SEARCH(" -----",T23)))</formula>
    </cfRule>
  </conditionalFormatting>
  <conditionalFormatting sqref="T29">
    <cfRule type="containsText" dxfId="1607" priority="366" operator="containsText" text="P.">
      <formula>NOT(ISERROR(SEARCH("P.",T29)))</formula>
    </cfRule>
    <cfRule type="containsText" dxfId="1606" priority="362" operator="containsText" text="P.">
      <formula>NOT(ISERROR(SEARCH("P.",T29)))</formula>
    </cfRule>
    <cfRule type="containsText" dxfId="1605" priority="363" operator="containsText" text="?FDS-">
      <formula>NOT(ISERROR(SEARCH("?FDS-",T29)))</formula>
    </cfRule>
    <cfRule type="containsText" dxfId="1604" priority="364" operator="containsText" text=" -----">
      <formula>NOT(ISERROR(SEARCH(" -----",T29)))</formula>
    </cfRule>
  </conditionalFormatting>
  <conditionalFormatting sqref="T29:T30">
    <cfRule type="containsText" dxfId="1603" priority="279" operator="containsText" text=" -----">
      <formula>NOT(ISERROR(SEARCH(" -----",T29)))</formula>
    </cfRule>
    <cfRule type="containsText" dxfId="1602" priority="277" operator="containsText" text="◙">
      <formula>NOT(ISERROR(SEARCH("◙",T29)))</formula>
    </cfRule>
  </conditionalFormatting>
  <conditionalFormatting sqref="T30">
    <cfRule type="containsText" dxfId="1601" priority="275" operator="containsText" text="?FDS-">
      <formula>NOT(ISERROR(SEARCH("?FDS-",T30)))</formula>
    </cfRule>
    <cfRule type="containsText" dxfId="1600" priority="276" operator="containsText" text=" -----">
      <formula>NOT(ISERROR(SEARCH(" -----",T30)))</formula>
    </cfRule>
    <cfRule type="containsText" dxfId="1599" priority="278" operator="containsText" text="P.">
      <formula>NOT(ISERROR(SEARCH("P.",T30)))</formula>
    </cfRule>
  </conditionalFormatting>
  <conditionalFormatting sqref="T30:T32">
    <cfRule type="containsText" dxfId="1598" priority="55" operator="containsText" text=" -----">
      <formula>NOT(ISERROR(SEARCH(" -----",T30)))</formula>
    </cfRule>
    <cfRule type="containsText" dxfId="1597" priority="54" operator="containsText" text="◙">
      <formula>NOT(ISERROR(SEARCH("◙",T30)))</formula>
    </cfRule>
    <cfRule type="containsText" dxfId="1596" priority="56" operator="containsText" text="P.">
      <formula>NOT(ISERROR(SEARCH("P.",T30)))</formula>
    </cfRule>
  </conditionalFormatting>
  <conditionalFormatting sqref="T31">
    <cfRule type="containsText" dxfId="1595" priority="53" operator="containsText" text=" -----">
      <formula>NOT(ISERROR(SEARCH(" -----",T31)))</formula>
    </cfRule>
    <cfRule type="containsText" dxfId="1594" priority="49" operator="containsText" text="?FDS-">
      <formula>NOT(ISERROR(SEARCH("?FDS-",T31)))</formula>
    </cfRule>
    <cfRule type="containsText" dxfId="1593" priority="52" operator="containsText" text="P.">
      <formula>NOT(ISERROR(SEARCH("P.",T31)))</formula>
    </cfRule>
    <cfRule type="containsText" dxfId="1592" priority="50" operator="containsText" text=" -----">
      <formula>NOT(ISERROR(SEARCH(" -----",T31)))</formula>
    </cfRule>
    <cfRule type="containsText" dxfId="1591" priority="51" operator="containsText" text="◙">
      <formula>NOT(ISERROR(SEARCH("◙",T31)))</formula>
    </cfRule>
  </conditionalFormatting>
  <conditionalFormatting sqref="T32">
    <cfRule type="containsText" dxfId="1590" priority="270" operator="containsText" text="P.">
      <formula>NOT(ISERROR(SEARCH("P.",T32)))</formula>
    </cfRule>
    <cfRule type="containsText" dxfId="1589" priority="271" operator="containsText" text=" -----">
      <formula>NOT(ISERROR(SEARCH(" -----",T32)))</formula>
    </cfRule>
    <cfRule type="containsText" dxfId="1588" priority="267" operator="containsText" text="?FDS-">
      <formula>NOT(ISERROR(SEARCH("?FDS-",T32)))</formula>
    </cfRule>
    <cfRule type="containsText" dxfId="1587" priority="268" operator="containsText" text=" -----">
      <formula>NOT(ISERROR(SEARCH(" -----",T32)))</formula>
    </cfRule>
    <cfRule type="containsText" dxfId="1586" priority="269" operator="containsText" text="◙">
      <formula>NOT(ISERROR(SEARCH("◙",T32)))</formula>
    </cfRule>
  </conditionalFormatting>
  <conditionalFormatting sqref="T33">
    <cfRule type="containsText" dxfId="1585" priority="43" operator="containsText" text="◙">
      <formula>NOT(ISERROR(SEARCH("◙",T33)))</formula>
    </cfRule>
    <cfRule type="containsText" dxfId="1584" priority="44" operator="containsText" text="P.">
      <formula>NOT(ISERROR(SEARCH("P.",T33)))</formula>
    </cfRule>
    <cfRule type="containsText" dxfId="1583" priority="45" operator="containsText" text=" -----">
      <formula>NOT(ISERROR(SEARCH(" -----",T33)))</formula>
    </cfRule>
    <cfRule type="containsText" dxfId="1582" priority="42" operator="containsText" text=" -----">
      <formula>NOT(ISERROR(SEARCH(" -----",T33)))</formula>
    </cfRule>
    <cfRule type="containsText" dxfId="1581" priority="41" operator="containsText" text="?FDS-">
      <formula>NOT(ISERROR(SEARCH("?FDS-",T33)))</formula>
    </cfRule>
  </conditionalFormatting>
  <conditionalFormatting sqref="T33:T37">
    <cfRule type="containsText" dxfId="1580" priority="47" operator="containsText" text=" -----">
      <formula>NOT(ISERROR(SEARCH(" -----",T33)))</formula>
    </cfRule>
    <cfRule type="containsText" dxfId="1579" priority="48" operator="containsText" text="P.">
      <formula>NOT(ISERROR(SEARCH("P.",T33)))</formula>
    </cfRule>
    <cfRule type="containsText" dxfId="1578" priority="46" operator="containsText" text="◙">
      <formula>NOT(ISERROR(SEARCH("◙",T33)))</formula>
    </cfRule>
  </conditionalFormatting>
  <conditionalFormatting sqref="V19:V22">
    <cfRule type="containsText" dxfId="1577" priority="89" operator="containsText" text="?FDS-">
      <formula>NOT(ISERROR(SEARCH("?FDS-",V19)))</formula>
    </cfRule>
    <cfRule type="containsText" dxfId="1576" priority="94" operator="containsText" text="◙">
      <formula>NOT(ISERROR(SEARCH("◙",V19)))</formula>
    </cfRule>
    <cfRule type="containsText" dxfId="1575" priority="92" operator="containsText" text="P.">
      <formula>NOT(ISERROR(SEARCH("P.",V19)))</formula>
    </cfRule>
    <cfRule type="containsText" dxfId="1574" priority="90" operator="containsText" text=" -----">
      <formula>NOT(ISERROR(SEARCH(" -----",V19)))</formula>
    </cfRule>
    <cfRule type="containsText" dxfId="1573" priority="96" operator="containsText" text="P.">
      <formula>NOT(ISERROR(SEARCH("P.",V19)))</formula>
    </cfRule>
    <cfRule type="containsText" dxfId="1572" priority="91" operator="containsText" text="◙">
      <formula>NOT(ISERROR(SEARCH("◙",V19)))</formula>
    </cfRule>
    <cfRule type="containsText" dxfId="1571" priority="93" operator="containsText" text=" -----">
      <formula>NOT(ISERROR(SEARCH(" -----",V19)))</formula>
    </cfRule>
  </conditionalFormatting>
  <conditionalFormatting sqref="V30:V33">
    <cfRule type="containsText" dxfId="1570" priority="24" operator="containsText" text="P.">
      <formula>NOT(ISERROR(SEARCH("P.",V30)))</formula>
    </cfRule>
    <cfRule type="containsText" dxfId="1569" priority="23" operator="containsText" text=" -----">
      <formula>NOT(ISERROR(SEARCH(" -----",V30)))</formula>
    </cfRule>
    <cfRule type="containsText" dxfId="1568" priority="22" operator="containsText" text="◙">
      <formula>NOT(ISERROR(SEARCH("◙",V30)))</formula>
    </cfRule>
    <cfRule type="containsText" dxfId="1567" priority="21" operator="containsText" text=" -----">
      <formula>NOT(ISERROR(SEARCH(" -----",V30)))</formula>
    </cfRule>
    <cfRule type="containsText" dxfId="1566" priority="19" operator="containsText" text="◙">
      <formula>NOT(ISERROR(SEARCH("◙",V30)))</formula>
    </cfRule>
    <cfRule type="containsText" dxfId="1565" priority="18" operator="containsText" text=" -----">
      <formula>NOT(ISERROR(SEARCH(" -----",V30)))</formula>
    </cfRule>
    <cfRule type="containsText" dxfId="1564" priority="17" operator="containsText" text="?FDS-">
      <formula>NOT(ISERROR(SEARCH("?FDS-",V30)))</formula>
    </cfRule>
    <cfRule type="containsText" dxfId="1563" priority="20" operator="containsText" text="P.">
      <formula>NOT(ISERROR(SEARCH("P.",V30)))</formula>
    </cfRule>
  </conditionalFormatting>
  <conditionalFormatting sqref="V19:W22">
    <cfRule type="containsText" dxfId="1562" priority="95" operator="containsText" text=" -----">
      <formula>NOT(ISERROR(SEARCH(" -----",V19)))</formula>
    </cfRule>
  </conditionalFormatting>
  <conditionalFormatting sqref="W4">
    <cfRule type="containsText" dxfId="1561" priority="124" operator="containsText" text=" -----">
      <formula>NOT(ISERROR(SEARCH(" -----",W4)))</formula>
    </cfRule>
    <cfRule type="containsText" dxfId="1560" priority="123" operator="containsText" text="◙">
      <formula>NOT(ISERROR(SEARCH("◙",W4)))</formula>
    </cfRule>
    <cfRule type="containsText" dxfId="1559" priority="125" operator="containsText" text="P.">
      <formula>NOT(ISERROR(SEARCH("P.",W4)))</formula>
    </cfRule>
    <cfRule type="containsText" dxfId="1558" priority="126" operator="containsText" text="?missend">
      <formula>NOT(ISERROR(SEARCH("?missend",W4)))</formula>
    </cfRule>
    <cfRule type="containsText" dxfId="1557" priority="127" operator="containsText" text=" -----">
      <formula>NOT(ISERROR(SEARCH(" -----",W4)))</formula>
    </cfRule>
    <cfRule type="containsText" dxfId="1556" priority="128" operator="containsText" text="◙">
      <formula>NOT(ISERROR(SEARCH("◙",W4)))</formula>
    </cfRule>
    <cfRule type="containsText" dxfId="1555" priority="129" operator="containsText" text=" -----">
      <formula>NOT(ISERROR(SEARCH(" -----",W4)))</formula>
    </cfRule>
    <cfRule type="containsText" dxfId="1554" priority="130" operator="containsText" text="P.">
      <formula>NOT(ISERROR(SEARCH("P.",W4)))</formula>
    </cfRule>
  </conditionalFormatting>
  <conditionalFormatting sqref="W5:W9 W11:W17 W24:W28 W34:W37">
    <cfRule type="containsText" dxfId="1553" priority="261" operator="containsText" text="◙">
      <formula>NOT(ISERROR(SEARCH("◙",W5)))</formula>
    </cfRule>
    <cfRule type="containsText" dxfId="1552" priority="263" operator="containsText" text="P.">
      <formula>NOT(ISERROR(SEARCH("P.",W5)))</formula>
    </cfRule>
    <cfRule type="containsText" dxfId="1551" priority="262" operator="containsText" text=" -----">
      <formula>NOT(ISERROR(SEARCH(" -----",W5)))</formula>
    </cfRule>
    <cfRule type="containsText" dxfId="1550" priority="258" operator="containsText" text="◙">
      <formula>NOT(ISERROR(SEARCH("◙",W5)))</formula>
    </cfRule>
    <cfRule type="containsText" dxfId="1549" priority="259" operator="containsText" text="P.">
      <formula>NOT(ISERROR(SEARCH("P.",W5)))</formula>
    </cfRule>
    <cfRule type="containsText" dxfId="1548" priority="260" operator="containsText" text=" -----">
      <formula>NOT(ISERROR(SEARCH(" -----",W5)))</formula>
    </cfRule>
  </conditionalFormatting>
  <conditionalFormatting sqref="W5:W17">
    <cfRule type="containsText" dxfId="1547" priority="248" operator="containsText" text=" -----">
      <formula>NOT(ISERROR(SEARCH(" -----",W5)))</formula>
    </cfRule>
  </conditionalFormatting>
  <conditionalFormatting sqref="W5:W37">
    <cfRule type="containsText" dxfId="1546" priority="33" operator="containsText" text="?FDS-">
      <formula>NOT(ISERROR(SEARCH("?FDS-",W5)))</formula>
    </cfRule>
  </conditionalFormatting>
  <conditionalFormatting sqref="W10">
    <cfRule type="containsText" dxfId="1545" priority="247" operator="containsText" text="◙">
      <formula>NOT(ISERROR(SEARCH("◙",W10)))</formula>
    </cfRule>
    <cfRule type="containsText" dxfId="1544" priority="249" operator="containsText" text="P.">
      <formula>NOT(ISERROR(SEARCH("P.",W10)))</formula>
    </cfRule>
    <cfRule type="containsText" dxfId="1543" priority="244" operator="containsText" text="◙">
      <formula>NOT(ISERROR(SEARCH("◙",W10)))</formula>
    </cfRule>
    <cfRule type="containsText" dxfId="1542" priority="243" operator="containsText" text=" -----">
      <formula>NOT(ISERROR(SEARCH(" -----",W10)))</formula>
    </cfRule>
    <cfRule type="containsText" dxfId="1541" priority="245" operator="containsText" text="P.">
      <formula>NOT(ISERROR(SEARCH("P.",W10)))</formula>
    </cfRule>
    <cfRule type="containsText" dxfId="1540" priority="246" operator="containsText" text=" -----">
      <formula>NOT(ISERROR(SEARCH(" -----",W10)))</formula>
    </cfRule>
  </conditionalFormatting>
  <conditionalFormatting sqref="W18">
    <cfRule type="containsText" dxfId="1539" priority="206" operator="containsText" text=" -----">
      <formula>NOT(ISERROR(SEARCH(" -----",W18)))</formula>
    </cfRule>
    <cfRule type="containsText" dxfId="1538" priority="207" operator="containsText" text="◙">
      <formula>NOT(ISERROR(SEARCH("◙",W18)))</formula>
    </cfRule>
    <cfRule type="containsText" dxfId="1537" priority="208" operator="containsText" text=" -----">
      <formula>NOT(ISERROR(SEARCH(" -----",W18)))</formula>
    </cfRule>
    <cfRule type="containsText" dxfId="1536" priority="209" operator="containsText" text="P.">
      <formula>NOT(ISERROR(SEARCH("P.",W18)))</formula>
    </cfRule>
    <cfRule type="containsText" dxfId="1535" priority="204" operator="containsText" text="◙">
      <formula>NOT(ISERROR(SEARCH("◙",W18)))</formula>
    </cfRule>
    <cfRule type="containsText" dxfId="1534" priority="205" operator="containsText" text="P.">
      <formula>NOT(ISERROR(SEARCH("P.",W18)))</formula>
    </cfRule>
  </conditionalFormatting>
  <conditionalFormatting sqref="W18:W23">
    <cfRule type="containsText" dxfId="1533" priority="111" operator="containsText" text=" -----">
      <formula>NOT(ISERROR(SEARCH(" -----",W18)))</formula>
    </cfRule>
  </conditionalFormatting>
  <conditionalFormatting sqref="W19:W22">
    <cfRule type="containsText" dxfId="1532" priority="107" operator="containsText" text="◙">
      <formula>NOT(ISERROR(SEARCH("◙",W19)))</formula>
    </cfRule>
    <cfRule type="containsText" dxfId="1531" priority="112" operator="containsText" text="P.">
      <formula>NOT(ISERROR(SEARCH("P.",W19)))</formula>
    </cfRule>
    <cfRule type="containsText" dxfId="1530" priority="110" operator="containsText" text="◙">
      <formula>NOT(ISERROR(SEARCH("◙",W19)))</formula>
    </cfRule>
    <cfRule type="containsText" dxfId="1529" priority="109" operator="containsText" text=" -----">
      <formula>NOT(ISERROR(SEARCH(" -----",W19)))</formula>
    </cfRule>
    <cfRule type="containsText" dxfId="1528" priority="108" operator="containsText" text="P.">
      <formula>NOT(ISERROR(SEARCH("P.",W19)))</formula>
    </cfRule>
  </conditionalFormatting>
  <conditionalFormatting sqref="W23">
    <cfRule type="containsText" dxfId="1527" priority="157" operator="containsText" text="◙">
      <formula>NOT(ISERROR(SEARCH("◙",W23)))</formula>
    </cfRule>
    <cfRule type="containsText" dxfId="1526" priority="162" operator="containsText" text="P.">
      <formula>NOT(ISERROR(SEARCH("P.",W23)))</formula>
    </cfRule>
    <cfRule type="containsText" dxfId="1525" priority="161" operator="containsText" text=" -----">
      <formula>NOT(ISERROR(SEARCH(" -----",W23)))</formula>
    </cfRule>
    <cfRule type="containsText" dxfId="1524" priority="160" operator="containsText" text="◙">
      <formula>NOT(ISERROR(SEARCH("◙",W23)))</formula>
    </cfRule>
    <cfRule type="containsText" dxfId="1523" priority="159" operator="containsText" text=" -----">
      <formula>NOT(ISERROR(SEARCH(" -----",W23)))</formula>
    </cfRule>
    <cfRule type="containsText" dxfId="1522" priority="158" operator="containsText" text="P.">
      <formula>NOT(ISERROR(SEARCH("P.",W23)))</formula>
    </cfRule>
  </conditionalFormatting>
  <conditionalFormatting sqref="W24:W29">
    <cfRule type="containsText" dxfId="1521" priority="235" operator="containsText" text=" -----">
      <formula>NOT(ISERROR(SEARCH(" -----",W24)))</formula>
    </cfRule>
  </conditionalFormatting>
  <conditionalFormatting sqref="W29">
    <cfRule type="containsText" dxfId="1520" priority="233" operator="containsText" text=" -----">
      <formula>NOT(ISERROR(SEARCH(" -----",W29)))</formula>
    </cfRule>
    <cfRule type="containsText" dxfId="1519" priority="232" operator="containsText" text="P.">
      <formula>NOT(ISERROR(SEARCH("P.",W29)))</formula>
    </cfRule>
    <cfRule type="containsText" dxfId="1518" priority="236" operator="containsText" text="P.">
      <formula>NOT(ISERROR(SEARCH("P.",W29)))</formula>
    </cfRule>
    <cfRule type="containsText" dxfId="1517" priority="234" operator="containsText" text="◙">
      <formula>NOT(ISERROR(SEARCH("◙",W29)))</formula>
    </cfRule>
    <cfRule type="containsText" dxfId="1516" priority="231" operator="containsText" text="◙">
      <formula>NOT(ISERROR(SEARCH("◙",W29)))</formula>
    </cfRule>
  </conditionalFormatting>
  <conditionalFormatting sqref="W29:W37">
    <cfRule type="containsText" dxfId="1515" priority="39" operator="containsText" text=" -----">
      <formula>NOT(ISERROR(SEARCH(" -----",W29)))</formula>
    </cfRule>
  </conditionalFormatting>
  <conditionalFormatting sqref="W30:W33">
    <cfRule type="containsText" dxfId="1514" priority="34" operator="containsText" text=" -----">
      <formula>NOT(ISERROR(SEARCH(" -----",W30)))</formula>
    </cfRule>
    <cfRule type="containsText" dxfId="1513" priority="35" operator="containsText" text="◙">
      <formula>NOT(ISERROR(SEARCH("◙",W30)))</formula>
    </cfRule>
    <cfRule type="containsText" dxfId="1512" priority="40" operator="containsText" text="P.">
      <formula>NOT(ISERROR(SEARCH("P.",W30)))</formula>
    </cfRule>
    <cfRule type="containsText" dxfId="1511" priority="38" operator="containsText" text="◙">
      <formula>NOT(ISERROR(SEARCH("◙",W30)))</formula>
    </cfRule>
    <cfRule type="containsText" dxfId="1510" priority="37" operator="containsText" text=" -----">
      <formula>NOT(ISERROR(SEARCH(" -----",W30)))</formula>
    </cfRule>
    <cfRule type="containsText" dxfId="1509" priority="36" operator="containsText" text="P.">
      <formula>NOT(ISERROR(SEARCH("P.",W30)))</formula>
    </cfRule>
  </conditionalFormatting>
  <conditionalFormatting sqref="X5:X18">
    <cfRule type="containsText" dxfId="1508" priority="453" operator="containsText" text="Ø">
      <formula>NOT(ISERROR(SEARCH("Ø",X5)))</formula>
    </cfRule>
  </conditionalFormatting>
  <conditionalFormatting sqref="X19:X29">
    <cfRule type="containsText" dxfId="1507" priority="100" operator="containsText" text="P.">
      <formula>NOT(ISERROR(SEARCH("P.",X19)))</formula>
    </cfRule>
    <cfRule type="containsText" dxfId="1506" priority="104" operator="containsText" text="P.">
      <formula>NOT(ISERROR(SEARCH("P.",X19)))</formula>
    </cfRule>
    <cfRule type="containsText" dxfId="1505" priority="103" operator="containsText" text=" -----">
      <formula>NOT(ISERROR(SEARCH(" -----",X19)))</formula>
    </cfRule>
    <cfRule type="containsText" dxfId="1504" priority="102" operator="containsText" text="◙">
      <formula>NOT(ISERROR(SEARCH("◙",X19)))</formula>
    </cfRule>
    <cfRule type="containsText" dxfId="1503" priority="101" operator="containsText" text=" -----">
      <formula>NOT(ISERROR(SEARCH(" -----",X19)))</formula>
    </cfRule>
    <cfRule type="containsText" dxfId="1502" priority="99" operator="containsText" text="◙">
      <formula>NOT(ISERROR(SEARCH("◙",X19)))</formula>
    </cfRule>
  </conditionalFormatting>
  <conditionalFormatting sqref="X19:X33">
    <cfRule type="containsText" dxfId="1501" priority="31" operator="containsText" text=" -----">
      <formula>NOT(ISERROR(SEARCH(" -----",X19)))</formula>
    </cfRule>
  </conditionalFormatting>
  <conditionalFormatting sqref="X19:X37">
    <cfRule type="containsText" dxfId="1500" priority="9" operator="containsText" text="?FDS-">
      <formula>NOT(ISERROR(SEARCH("?FDS-",X19)))</formula>
    </cfRule>
  </conditionalFormatting>
  <conditionalFormatting sqref="X30:X33">
    <cfRule type="containsText" dxfId="1499" priority="30" operator="containsText" text="◙">
      <formula>NOT(ISERROR(SEARCH("◙",X30)))</formula>
    </cfRule>
    <cfRule type="containsText" dxfId="1498" priority="32" operator="containsText" text="P.">
      <formula>NOT(ISERROR(SEARCH("P.",X30)))</formula>
    </cfRule>
    <cfRule type="containsText" dxfId="1497" priority="29" operator="containsText" text=" -----">
      <formula>NOT(ISERROR(SEARCH(" -----",X30)))</formula>
    </cfRule>
    <cfRule type="containsText" dxfId="1496" priority="28" operator="containsText" text="P.">
      <formula>NOT(ISERROR(SEARCH("P.",X30)))</formula>
    </cfRule>
    <cfRule type="containsText" dxfId="1495" priority="27" operator="containsText" text="◙">
      <formula>NOT(ISERROR(SEARCH("◙",X30)))</formula>
    </cfRule>
  </conditionalFormatting>
  <conditionalFormatting sqref="X30:X37">
    <cfRule type="containsText" dxfId="1494" priority="15" operator="containsText" text=" -----">
      <formula>NOT(ISERROR(SEARCH(" -----",X30)))</formula>
    </cfRule>
  </conditionalFormatting>
  <conditionalFormatting sqref="X34:X37">
    <cfRule type="containsText" dxfId="1493" priority="13" operator="containsText" text=" -----">
      <formula>NOT(ISERROR(SEARCH(" -----",X34)))</formula>
    </cfRule>
    <cfRule type="containsText" dxfId="1492" priority="12" operator="containsText" text="P.">
      <formula>NOT(ISERROR(SEARCH("P.",X34)))</formula>
    </cfRule>
    <cfRule type="containsText" dxfId="1491" priority="11" operator="containsText" text="◙">
      <formula>NOT(ISERROR(SEARCH("◙",X34)))</formula>
    </cfRule>
    <cfRule type="containsText" dxfId="1490" priority="10" operator="containsText" text=" -----">
      <formula>NOT(ISERROR(SEARCH(" -----",X34)))</formula>
    </cfRule>
    <cfRule type="containsText" dxfId="1489" priority="16" operator="containsText" text="P.">
      <formula>NOT(ISERROR(SEARCH("P.",X34)))</formula>
    </cfRule>
    <cfRule type="containsText" dxfId="1488" priority="14" operator="containsText" text="◙">
      <formula>NOT(ISERROR(SEARCH("◙",X34)))</formula>
    </cfRule>
  </conditionalFormatting>
  <conditionalFormatting sqref="Y5:Y17 Y19:Y28 Y30:Y37">
    <cfRule type="cellIs" dxfId="1487" priority="4" operator="equal">
      <formula>"►"</formula>
    </cfRule>
    <cfRule type="cellIs" priority="3" operator="equal">
      <formula>"◄"</formula>
    </cfRule>
    <cfRule type="cellIs" dxfId="1486" priority="2" operator="equal">
      <formula>"•"</formula>
    </cfRule>
    <cfRule type="cellIs" dxfId="1485" priority="1" operator="equal">
      <formula>"◄"</formula>
    </cfRule>
  </conditionalFormatting>
  <conditionalFormatting sqref="Z4">
    <cfRule type="containsText" dxfId="1484" priority="121" operator="containsText" text=" -">
      <formula>NOT(ISERROR(SEARCH(" -",Z4)))</formula>
    </cfRule>
  </conditionalFormatting>
  <conditionalFormatting sqref="AA4:AB17">
    <cfRule type="containsText" dxfId="1483" priority="122" operator="containsText" text="Ø">
      <formula>NOT(ISERROR(SEARCH("Ø",AA4)))</formula>
    </cfRule>
  </conditionalFormatting>
  <conditionalFormatting sqref="AA19:AB28 AA30:AB37">
    <cfRule type="containsText" dxfId="1482" priority="1068" operator="containsText" text="Ø">
      <formula>NOT(ISERROR(SEARCH("Ø",AA19)))</formula>
    </cfRule>
  </conditionalFormatting>
  <printOptions horizontalCentered="1"/>
  <pageMargins left="0" right="0" top="0.31496062992125984" bottom="0" header="0" footer="0"/>
  <pageSetup paperSize="9" scale="77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6954-3FD9-49BA-9D93-E9EFC4519CC1}">
  <dimension ref="A1:AO64"/>
  <sheetViews>
    <sheetView showZeros="0" zoomScale="75" zoomScaleNormal="75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F39" sqref="F38:F39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8.6640625" style="1" customWidth="1"/>
    <col min="7" max="7" width="12.109375" style="6" customWidth="1"/>
    <col min="8" max="8" width="11" style="5" customWidth="1"/>
    <col min="9" max="9" width="18.88671875" style="4" customWidth="1"/>
    <col min="10" max="10" width="56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2.88671875" style="88" customWidth="1"/>
    <col min="19" max="19" width="15.88671875" style="1" customWidth="1"/>
    <col min="20" max="20" width="5.33203125" style="88" customWidth="1"/>
    <col min="21" max="21" width="2.88671875" style="88" customWidth="1"/>
    <col min="22" max="22" width="15.6640625" style="1" customWidth="1"/>
    <col min="23" max="23" width="6" style="88" customWidth="1"/>
    <col min="24" max="24" width="4.6640625" style="3" customWidth="1"/>
    <col min="25" max="25" width="6" style="3" customWidth="1"/>
    <col min="26" max="26" width="5.77734375" style="3" customWidth="1"/>
    <col min="27" max="27" width="5.4414062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7"/>
      <c r="T1" s="87"/>
      <c r="U1" s="87"/>
      <c r="W1" s="87"/>
    </row>
    <row r="2" spans="1:41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0" t="s">
        <v>1616</v>
      </c>
      <c r="K2" s="70"/>
      <c r="L2" s="70"/>
      <c r="M2" s="69"/>
      <c r="N2" s="68"/>
      <c r="O2" s="67"/>
      <c r="P2" s="67"/>
      <c r="Q2" s="66"/>
      <c r="R2" s="210"/>
      <c r="S2" s="247" t="s">
        <v>1463</v>
      </c>
      <c r="T2" s="248"/>
      <c r="U2" s="210"/>
      <c r="V2" s="247" t="s">
        <v>1463</v>
      </c>
      <c r="W2" s="248"/>
      <c r="X2" s="211"/>
      <c r="Y2" s="255" t="s">
        <v>1476</v>
      </c>
      <c r="Z2" s="255"/>
      <c r="AA2" s="255"/>
      <c r="AB2" s="256"/>
      <c r="AC2" s="65"/>
      <c r="AD2" s="65"/>
      <c r="AE2" s="65"/>
      <c r="AF2" s="65"/>
      <c r="AG2" s="65"/>
      <c r="AH2" s="65"/>
      <c r="AI2" s="65"/>
      <c r="AJ2" s="1"/>
      <c r="AK2" s="65"/>
      <c r="AL2" s="65"/>
      <c r="AM2" s="65"/>
      <c r="AN2" s="65"/>
      <c r="AO2" s="65"/>
    </row>
    <row r="3" spans="1:41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/>
      <c r="J3" s="62" t="s">
        <v>1474</v>
      </c>
      <c r="K3" s="215" t="s">
        <v>1473</v>
      </c>
      <c r="L3" s="215"/>
      <c r="M3" s="216"/>
      <c r="N3" s="217"/>
      <c r="O3" s="259" t="s">
        <v>1471</v>
      </c>
      <c r="P3" s="260"/>
      <c r="Q3" s="261"/>
      <c r="R3" s="218" t="s">
        <v>110</v>
      </c>
      <c r="S3" s="245" t="s">
        <v>111</v>
      </c>
      <c r="T3" s="246"/>
      <c r="U3" s="218" t="s">
        <v>110</v>
      </c>
      <c r="V3" s="245" t="s">
        <v>111</v>
      </c>
      <c r="W3" s="246"/>
      <c r="X3" s="91"/>
      <c r="Y3" s="262" t="s">
        <v>1791</v>
      </c>
      <c r="Z3" s="263"/>
      <c r="AA3" s="257" t="s">
        <v>1462</v>
      </c>
      <c r="AB3" s="258"/>
    </row>
    <row r="4" spans="1:41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1466</v>
      </c>
      <c r="J4" s="57" t="s">
        <v>1480</v>
      </c>
      <c r="K4" s="252" t="s">
        <v>78</v>
      </c>
      <c r="L4" s="254"/>
      <c r="M4" s="56" t="s">
        <v>1460</v>
      </c>
      <c r="N4" s="55" t="s">
        <v>77</v>
      </c>
      <c r="O4" s="264" t="s">
        <v>1472</v>
      </c>
      <c r="P4" s="265"/>
      <c r="Q4" s="265"/>
      <c r="R4" s="94" t="str">
        <f>IF(COUNTIF(R5:R40,"◄")=0,"☺","☻")</f>
        <v>☻</v>
      </c>
      <c r="S4" s="17" t="s">
        <v>1466</v>
      </c>
      <c r="T4" s="89" t="s">
        <v>83</v>
      </c>
      <c r="U4" s="93" t="str">
        <f>IF(COUNTIF(U5:U40,"◄")=0,"☺","☻")</f>
        <v>☻</v>
      </c>
      <c r="V4" s="17" t="s">
        <v>1467</v>
      </c>
      <c r="W4" s="90" t="s">
        <v>82</v>
      </c>
      <c r="X4" s="92" t="str">
        <f>IF(Y4="","☺","☻")</f>
        <v>☻</v>
      </c>
      <c r="Y4" s="110" t="str">
        <f>IF(COUNTIF(Y5:Y40,"◄")=0,"",(CONCATENATE(" - ",COUNTIF(Y5:Y40,"◄"))))</f>
        <v xml:space="preserve"> - 31</v>
      </c>
      <c r="Z4" s="111" t="s">
        <v>81</v>
      </c>
      <c r="AA4" s="111" t="s">
        <v>81</v>
      </c>
      <c r="AB4" s="112">
        <f>COUNTIF(AB5:AB40,"►")</f>
        <v>0</v>
      </c>
    </row>
    <row r="5" spans="1:41" ht="16.2" customHeight="1" thickBot="1" x14ac:dyDescent="0.35">
      <c r="A5" s="36">
        <v>1</v>
      </c>
      <c r="B5" s="22">
        <v>1</v>
      </c>
      <c r="C5" s="48" t="s">
        <v>21</v>
      </c>
      <c r="D5" s="48">
        <v>1</v>
      </c>
      <c r="E5" s="107">
        <v>2004</v>
      </c>
      <c r="F5" s="34" t="s">
        <v>1326</v>
      </c>
      <c r="G5" s="32">
        <v>38003</v>
      </c>
      <c r="H5" s="32">
        <v>38005</v>
      </c>
      <c r="I5" s="17" t="s">
        <v>536</v>
      </c>
      <c r="J5" s="31" t="s">
        <v>1591</v>
      </c>
      <c r="K5" s="249" t="s">
        <v>1477</v>
      </c>
      <c r="L5" s="250"/>
      <c r="M5" s="250"/>
      <c r="N5" s="250"/>
      <c r="O5" s="251"/>
      <c r="P5" s="12" t="s">
        <v>1</v>
      </c>
      <c r="Q5" s="11" t="s">
        <v>539</v>
      </c>
      <c r="R5" s="219" t="str">
        <f>IF(T5&gt;0,"ok","◄")</f>
        <v>◄</v>
      </c>
      <c r="S5" s="26" t="s">
        <v>118</v>
      </c>
      <c r="T5" s="9"/>
      <c r="U5" s="219" t="str">
        <f>IF(W5&gt;0,"ok","◄")</f>
        <v>◄</v>
      </c>
      <c r="V5" s="26" t="s">
        <v>537</v>
      </c>
      <c r="W5" s="9"/>
      <c r="X5" s="249" t="s">
        <v>1477</v>
      </c>
      <c r="Y5" s="250"/>
      <c r="Z5" s="250"/>
      <c r="AA5" s="250"/>
      <c r="AB5" s="251"/>
    </row>
    <row r="6" spans="1:41" ht="16.2" thickBot="1" x14ac:dyDescent="0.35">
      <c r="A6" s="36">
        <v>1</v>
      </c>
      <c r="B6" s="22">
        <v>2</v>
      </c>
      <c r="C6" s="23"/>
      <c r="D6" s="23"/>
      <c r="E6" s="107">
        <v>2004</v>
      </c>
      <c r="F6" s="34" t="s">
        <v>1326</v>
      </c>
      <c r="G6" s="32">
        <v>38003</v>
      </c>
      <c r="H6" s="32">
        <v>38005</v>
      </c>
      <c r="I6" s="17" t="s">
        <v>535</v>
      </c>
      <c r="J6" s="31" t="s">
        <v>1591</v>
      </c>
      <c r="K6" s="84"/>
      <c r="L6" s="82" t="s">
        <v>15</v>
      </c>
      <c r="M6" s="56" t="s">
        <v>1790</v>
      </c>
      <c r="N6" s="76" t="s">
        <v>8</v>
      </c>
      <c r="O6" s="12" t="s">
        <v>538</v>
      </c>
      <c r="P6" s="12" t="s">
        <v>1</v>
      </c>
      <c r="Q6" s="11" t="s">
        <v>539</v>
      </c>
      <c r="R6" s="219" t="str">
        <f t="shared" ref="R6:R40" si="0">IF(T6&gt;0,"ok","◄")</f>
        <v>◄</v>
      </c>
      <c r="S6" s="26" t="s">
        <v>535</v>
      </c>
      <c r="T6" s="9"/>
      <c r="U6" s="25"/>
      <c r="V6" s="25"/>
      <c r="W6" s="25"/>
      <c r="X6" s="220" t="str">
        <f>IF(AND(Y6="◄",AB6="►"),"◄?►",IF(Y6="◄","◄",IF(AB6="►","►","")))</f>
        <v>◄</v>
      </c>
      <c r="Y6" s="10" t="str">
        <f>IF(Z6&gt;0,"","◄")</f>
        <v>◄</v>
      </c>
      <c r="Z6" s="9"/>
      <c r="AA6" s="9"/>
      <c r="AB6" s="221" t="str">
        <f>IF(AA6&gt;0,"►","")</f>
        <v/>
      </c>
    </row>
    <row r="7" spans="1:41" ht="16.2" thickBot="1" x14ac:dyDescent="0.35">
      <c r="A7" s="36">
        <v>1</v>
      </c>
      <c r="B7" s="23"/>
      <c r="C7" s="23"/>
      <c r="D7" s="22">
        <v>2</v>
      </c>
      <c r="E7" s="107">
        <v>2004</v>
      </c>
      <c r="F7" s="34" t="s">
        <v>1326</v>
      </c>
      <c r="G7" s="32">
        <v>38003</v>
      </c>
      <c r="H7" s="32">
        <v>38005</v>
      </c>
      <c r="I7" s="17" t="s">
        <v>534</v>
      </c>
      <c r="J7" s="31" t="s">
        <v>1591</v>
      </c>
      <c r="K7" s="84"/>
      <c r="L7" s="82" t="s">
        <v>13</v>
      </c>
      <c r="M7" s="56" t="s">
        <v>1790</v>
      </c>
      <c r="N7" s="55" t="s">
        <v>3</v>
      </c>
      <c r="O7" s="12" t="s">
        <v>538</v>
      </c>
      <c r="P7" s="12" t="s">
        <v>1</v>
      </c>
      <c r="Q7" s="11" t="s">
        <v>539</v>
      </c>
      <c r="R7" s="219" t="str">
        <f t="shared" si="0"/>
        <v>◄</v>
      </c>
      <c r="S7" s="26" t="s">
        <v>534</v>
      </c>
      <c r="T7" s="9"/>
      <c r="U7" s="25"/>
      <c r="V7" s="25"/>
      <c r="W7" s="25"/>
      <c r="X7" s="220" t="str">
        <f>IF(AND(Y7="◄",AB7="►"),"◄?►",IF(Y7="◄","◄",IF(AB7="►","►","")))</f>
        <v>◄</v>
      </c>
      <c r="Y7" s="10" t="str">
        <f>IF(Z7&gt;0,"","◄")</f>
        <v>◄</v>
      </c>
      <c r="Z7" s="9"/>
      <c r="AA7" s="9"/>
      <c r="AB7" s="221" t="str">
        <f>IF(AA7&gt;0,"►","")</f>
        <v/>
      </c>
    </row>
    <row r="8" spans="1:41" ht="16.2" thickBot="1" x14ac:dyDescent="0.35">
      <c r="A8" s="36">
        <v>2</v>
      </c>
      <c r="B8" s="22">
        <v>3</v>
      </c>
      <c r="C8" s="22" t="s">
        <v>21</v>
      </c>
      <c r="D8" s="22">
        <v>4</v>
      </c>
      <c r="E8" s="107">
        <v>2004</v>
      </c>
      <c r="F8" s="34" t="s">
        <v>1327</v>
      </c>
      <c r="G8" s="32">
        <v>38003</v>
      </c>
      <c r="H8" s="32">
        <v>38005</v>
      </c>
      <c r="I8" s="17" t="s">
        <v>533</v>
      </c>
      <c r="J8" s="31" t="s">
        <v>1592</v>
      </c>
      <c r="K8" s="138"/>
      <c r="L8" s="138"/>
      <c r="M8" s="138"/>
      <c r="N8" s="137"/>
      <c r="O8" s="12" t="s">
        <v>540</v>
      </c>
      <c r="P8" s="12" t="s">
        <v>22</v>
      </c>
      <c r="Q8" s="11" t="s">
        <v>22</v>
      </c>
      <c r="R8" s="219" t="str">
        <f t="shared" si="0"/>
        <v>◄</v>
      </c>
      <c r="S8" s="26" t="s">
        <v>533</v>
      </c>
      <c r="T8" s="9"/>
      <c r="U8" s="219" t="str">
        <f t="shared" ref="U8:U40" si="1">IF(W8&gt;0,"ok","◄")</f>
        <v>◄</v>
      </c>
      <c r="V8" s="26" t="s">
        <v>541</v>
      </c>
      <c r="W8" s="9"/>
      <c r="X8" s="220" t="str">
        <f>IF(AND(Y8="◄",AB8="►"),"◄?►",IF(Y8="◄","◄",IF(AB8="►","►","")))</f>
        <v>◄</v>
      </c>
      <c r="Y8" s="10" t="str">
        <f>IF(Z8&gt;0,"","◄")</f>
        <v>◄</v>
      </c>
      <c r="Z8" s="9"/>
      <c r="AA8" s="9"/>
      <c r="AB8" s="221" t="str">
        <f>IF(AA8&gt;0,"►","")</f>
        <v/>
      </c>
    </row>
    <row r="9" spans="1:41" ht="16.2" customHeight="1" thickBot="1" x14ac:dyDescent="0.35">
      <c r="A9" s="36">
        <v>3</v>
      </c>
      <c r="B9" s="22">
        <v>5</v>
      </c>
      <c r="C9" s="48" t="s">
        <v>21</v>
      </c>
      <c r="D9" s="48">
        <v>5</v>
      </c>
      <c r="E9" s="107">
        <v>2004</v>
      </c>
      <c r="F9" s="34" t="s">
        <v>1328</v>
      </c>
      <c r="G9" s="32">
        <v>38031</v>
      </c>
      <c r="H9" s="32">
        <v>38033</v>
      </c>
      <c r="I9" s="17" t="s">
        <v>532</v>
      </c>
      <c r="J9" s="31" t="s">
        <v>1593</v>
      </c>
      <c r="K9" s="249" t="s">
        <v>1477</v>
      </c>
      <c r="L9" s="250"/>
      <c r="M9" s="250"/>
      <c r="N9" s="250"/>
      <c r="O9" s="251"/>
      <c r="P9" s="12" t="s">
        <v>1</v>
      </c>
      <c r="Q9" s="11" t="s">
        <v>544</v>
      </c>
      <c r="R9" s="219" t="str">
        <f t="shared" si="0"/>
        <v>◄</v>
      </c>
      <c r="S9" s="26" t="s">
        <v>118</v>
      </c>
      <c r="T9" s="9"/>
      <c r="U9" s="219" t="str">
        <f t="shared" si="1"/>
        <v>◄</v>
      </c>
      <c r="V9" s="26" t="s">
        <v>542</v>
      </c>
      <c r="W9" s="9"/>
      <c r="X9" s="249" t="s">
        <v>1477</v>
      </c>
      <c r="Y9" s="250"/>
      <c r="Z9" s="250"/>
      <c r="AA9" s="250"/>
      <c r="AB9" s="251"/>
    </row>
    <row r="10" spans="1:41" ht="16.2" thickBot="1" x14ac:dyDescent="0.35">
      <c r="A10" s="36">
        <v>3</v>
      </c>
      <c r="B10" s="22">
        <v>6</v>
      </c>
      <c r="C10" s="23"/>
      <c r="D10" s="23"/>
      <c r="E10" s="107">
        <v>2004</v>
      </c>
      <c r="F10" s="34" t="s">
        <v>1328</v>
      </c>
      <c r="G10" s="32">
        <v>38031</v>
      </c>
      <c r="H10" s="32">
        <v>38033</v>
      </c>
      <c r="I10" s="17" t="s">
        <v>529</v>
      </c>
      <c r="J10" s="31" t="s">
        <v>1593</v>
      </c>
      <c r="K10" s="84"/>
      <c r="L10" s="82" t="s">
        <v>15</v>
      </c>
      <c r="M10" s="77" t="s">
        <v>531</v>
      </c>
      <c r="N10" s="76" t="s">
        <v>8</v>
      </c>
      <c r="O10" s="12" t="s">
        <v>543</v>
      </c>
      <c r="P10" s="12" t="s">
        <v>1</v>
      </c>
      <c r="Q10" s="11" t="s">
        <v>544</v>
      </c>
      <c r="R10" s="219" t="str">
        <f t="shared" si="0"/>
        <v>◄</v>
      </c>
      <c r="S10" s="26" t="s">
        <v>529</v>
      </c>
      <c r="T10" s="9"/>
      <c r="U10" s="25"/>
      <c r="V10" s="25"/>
      <c r="W10" s="25"/>
      <c r="X10" s="220" t="str">
        <f t="shared" ref="X10:X15" si="2">IF(AND(Y10="◄",AB10="►"),"◄?►",IF(Y10="◄","◄",IF(AB10="►","►","")))</f>
        <v>◄</v>
      </c>
      <c r="Y10" s="10" t="str">
        <f t="shared" ref="Y10:Y15" si="3">IF(Z10&gt;0,"","◄")</f>
        <v>◄</v>
      </c>
      <c r="Z10" s="9"/>
      <c r="AA10" s="9"/>
      <c r="AB10" s="221" t="str">
        <f t="shared" ref="AB10:AB15" si="4">IF(AA10&gt;0,"►","")</f>
        <v/>
      </c>
    </row>
    <row r="11" spans="1:41" ht="16.2" thickBot="1" x14ac:dyDescent="0.35">
      <c r="A11" s="36">
        <v>3</v>
      </c>
      <c r="B11" s="23"/>
      <c r="C11" s="23"/>
      <c r="D11" s="22">
        <v>6</v>
      </c>
      <c r="E11" s="107">
        <v>2004</v>
      </c>
      <c r="F11" s="34" t="s">
        <v>1328</v>
      </c>
      <c r="G11" s="32">
        <v>38031</v>
      </c>
      <c r="H11" s="32">
        <v>38033</v>
      </c>
      <c r="I11" s="17" t="s">
        <v>527</v>
      </c>
      <c r="J11" s="31" t="s">
        <v>1593</v>
      </c>
      <c r="K11" s="84"/>
      <c r="L11" s="82" t="s">
        <v>13</v>
      </c>
      <c r="M11" s="77" t="s">
        <v>530</v>
      </c>
      <c r="N11" s="76" t="s">
        <v>8</v>
      </c>
      <c r="O11" s="12" t="s">
        <v>543</v>
      </c>
      <c r="P11" s="12" t="s">
        <v>1</v>
      </c>
      <c r="Q11" s="11" t="s">
        <v>544</v>
      </c>
      <c r="R11" s="219" t="str">
        <f t="shared" si="0"/>
        <v>◄</v>
      </c>
      <c r="S11" s="26" t="s">
        <v>527</v>
      </c>
      <c r="T11" s="9"/>
      <c r="U11" s="25"/>
      <c r="V11" s="25"/>
      <c r="W11" s="25"/>
      <c r="X11" s="220" t="str">
        <f t="shared" si="2"/>
        <v>◄</v>
      </c>
      <c r="Y11" s="10" t="str">
        <f t="shared" si="3"/>
        <v>◄</v>
      </c>
      <c r="Z11" s="9"/>
      <c r="AA11" s="9"/>
      <c r="AB11" s="221" t="str">
        <f t="shared" si="4"/>
        <v/>
      </c>
    </row>
    <row r="12" spans="1:41" ht="16.2" thickBot="1" x14ac:dyDescent="0.35">
      <c r="A12" s="36">
        <v>3</v>
      </c>
      <c r="B12" s="22">
        <v>7</v>
      </c>
      <c r="C12" s="23"/>
      <c r="D12" s="23"/>
      <c r="E12" s="107">
        <v>2004</v>
      </c>
      <c r="F12" s="34" t="s">
        <v>1328</v>
      </c>
      <c r="G12" s="32">
        <v>38031</v>
      </c>
      <c r="H12" s="32">
        <v>38033</v>
      </c>
      <c r="I12" s="17" t="s">
        <v>529</v>
      </c>
      <c r="J12" s="31" t="s">
        <v>1593</v>
      </c>
      <c r="K12" s="84"/>
      <c r="L12" s="82" t="s">
        <v>13</v>
      </c>
      <c r="M12" s="77" t="s">
        <v>528</v>
      </c>
      <c r="N12" s="76" t="s">
        <v>8</v>
      </c>
      <c r="O12" s="12" t="s">
        <v>543</v>
      </c>
      <c r="P12" s="12" t="s">
        <v>1</v>
      </c>
      <c r="Q12" s="11" t="s">
        <v>544</v>
      </c>
      <c r="R12" s="219" t="str">
        <f t="shared" si="0"/>
        <v>◄</v>
      </c>
      <c r="S12" s="26" t="s">
        <v>529</v>
      </c>
      <c r="T12" s="9"/>
      <c r="U12" s="25"/>
      <c r="V12" s="25"/>
      <c r="W12" s="25"/>
      <c r="X12" s="220" t="str">
        <f t="shared" si="2"/>
        <v>◄</v>
      </c>
      <c r="Y12" s="10" t="str">
        <f t="shared" si="3"/>
        <v>◄</v>
      </c>
      <c r="Z12" s="9"/>
      <c r="AA12" s="9"/>
      <c r="AB12" s="221" t="str">
        <f t="shared" si="4"/>
        <v/>
      </c>
    </row>
    <row r="13" spans="1:41" ht="16.2" thickBot="1" x14ac:dyDescent="0.35">
      <c r="A13" s="36">
        <v>3</v>
      </c>
      <c r="B13" s="23"/>
      <c r="C13" s="23"/>
      <c r="D13" s="22">
        <v>7</v>
      </c>
      <c r="E13" s="107">
        <v>2004</v>
      </c>
      <c r="F13" s="34" t="s">
        <v>1328</v>
      </c>
      <c r="G13" s="32">
        <v>38031</v>
      </c>
      <c r="H13" s="32">
        <v>38033</v>
      </c>
      <c r="I13" s="17" t="s">
        <v>527</v>
      </c>
      <c r="J13" s="31" t="s">
        <v>1593</v>
      </c>
      <c r="K13" s="84"/>
      <c r="L13" s="82" t="s">
        <v>13</v>
      </c>
      <c r="M13" s="56" t="s">
        <v>526</v>
      </c>
      <c r="N13" s="55" t="s">
        <v>8</v>
      </c>
      <c r="O13" s="12" t="s">
        <v>543</v>
      </c>
      <c r="P13" s="12" t="s">
        <v>1</v>
      </c>
      <c r="Q13" s="11" t="s">
        <v>544</v>
      </c>
      <c r="R13" s="219" t="str">
        <f t="shared" si="0"/>
        <v>◄</v>
      </c>
      <c r="S13" s="26" t="s">
        <v>527</v>
      </c>
      <c r="T13" s="9"/>
      <c r="U13" s="25"/>
      <c r="V13" s="25"/>
      <c r="W13" s="25"/>
      <c r="X13" s="220" t="str">
        <f t="shared" si="2"/>
        <v>◄</v>
      </c>
      <c r="Y13" s="10" t="str">
        <f t="shared" si="3"/>
        <v>◄</v>
      </c>
      <c r="Z13" s="9"/>
      <c r="AA13" s="9"/>
      <c r="AB13" s="221" t="str">
        <f t="shared" si="4"/>
        <v/>
      </c>
    </row>
    <row r="14" spans="1:41" ht="16.2" thickBot="1" x14ac:dyDescent="0.35">
      <c r="A14" s="36">
        <v>4</v>
      </c>
      <c r="B14" s="22">
        <v>8</v>
      </c>
      <c r="C14" s="22" t="s">
        <v>21</v>
      </c>
      <c r="D14" s="22">
        <v>9</v>
      </c>
      <c r="E14" s="107">
        <v>2004</v>
      </c>
      <c r="F14" s="34" t="s">
        <v>1329</v>
      </c>
      <c r="G14" s="32">
        <v>38031</v>
      </c>
      <c r="H14" s="32">
        <v>38033</v>
      </c>
      <c r="I14" s="17" t="s">
        <v>525</v>
      </c>
      <c r="J14" s="31" t="s">
        <v>1594</v>
      </c>
      <c r="K14" s="138"/>
      <c r="L14" s="138"/>
      <c r="M14" s="138"/>
      <c r="N14" s="137"/>
      <c r="O14" s="12" t="s">
        <v>545</v>
      </c>
      <c r="P14" s="12" t="s">
        <v>22</v>
      </c>
      <c r="Q14" s="11" t="s">
        <v>22</v>
      </c>
      <c r="R14" s="219" t="str">
        <f t="shared" si="0"/>
        <v>◄</v>
      </c>
      <c r="S14" s="26" t="s">
        <v>525</v>
      </c>
      <c r="T14" s="9"/>
      <c r="U14" s="219" t="str">
        <f t="shared" si="1"/>
        <v>◄</v>
      </c>
      <c r="V14" s="26" t="s">
        <v>546</v>
      </c>
      <c r="W14" s="9"/>
      <c r="X14" s="220" t="str">
        <f t="shared" si="2"/>
        <v>◄</v>
      </c>
      <c r="Y14" s="10" t="str">
        <f t="shared" si="3"/>
        <v>◄</v>
      </c>
      <c r="Z14" s="9"/>
      <c r="AA14" s="9"/>
      <c r="AB14" s="221" t="str">
        <f t="shared" si="4"/>
        <v/>
      </c>
    </row>
    <row r="15" spans="1:41" ht="16.2" thickBot="1" x14ac:dyDescent="0.35">
      <c r="A15" s="36">
        <v>5</v>
      </c>
      <c r="B15" s="22">
        <v>10</v>
      </c>
      <c r="C15" s="22" t="s">
        <v>21</v>
      </c>
      <c r="D15" s="22">
        <v>11</v>
      </c>
      <c r="E15" s="107">
        <v>2004</v>
      </c>
      <c r="F15" s="34" t="s">
        <v>1330</v>
      </c>
      <c r="G15" s="32">
        <v>38059</v>
      </c>
      <c r="H15" s="32">
        <v>38061</v>
      </c>
      <c r="I15" s="17" t="s">
        <v>524</v>
      </c>
      <c r="J15" s="31" t="s">
        <v>1595</v>
      </c>
      <c r="K15" s="84"/>
      <c r="L15" s="84"/>
      <c r="M15" s="84"/>
      <c r="N15" s="136"/>
      <c r="O15" s="12" t="s">
        <v>548</v>
      </c>
      <c r="P15" s="12" t="s">
        <v>1</v>
      </c>
      <c r="Q15" s="11" t="s">
        <v>549</v>
      </c>
      <c r="R15" s="219" t="str">
        <f t="shared" si="0"/>
        <v>◄</v>
      </c>
      <c r="S15" s="26" t="s">
        <v>524</v>
      </c>
      <c r="T15" s="9"/>
      <c r="U15" s="219" t="str">
        <f t="shared" si="1"/>
        <v>◄</v>
      </c>
      <c r="V15" s="26" t="s">
        <v>547</v>
      </c>
      <c r="W15" s="9"/>
      <c r="X15" s="220" t="str">
        <f t="shared" si="2"/>
        <v>◄</v>
      </c>
      <c r="Y15" s="10" t="str">
        <f t="shared" si="3"/>
        <v>◄</v>
      </c>
      <c r="Z15" s="9"/>
      <c r="AA15" s="9"/>
      <c r="AB15" s="221" t="str">
        <f t="shared" si="4"/>
        <v/>
      </c>
    </row>
    <row r="16" spans="1:41" ht="16.2" customHeight="1" thickBot="1" x14ac:dyDescent="0.35">
      <c r="A16" s="36">
        <v>6</v>
      </c>
      <c r="B16" s="22">
        <v>12</v>
      </c>
      <c r="C16" s="48" t="s">
        <v>21</v>
      </c>
      <c r="D16" s="48">
        <v>12</v>
      </c>
      <c r="E16" s="107">
        <v>2004</v>
      </c>
      <c r="F16" s="34" t="s">
        <v>1331</v>
      </c>
      <c r="G16" s="32">
        <v>38059</v>
      </c>
      <c r="H16" s="32">
        <v>38061</v>
      </c>
      <c r="I16" s="17" t="s">
        <v>523</v>
      </c>
      <c r="J16" s="31" t="s">
        <v>1596</v>
      </c>
      <c r="K16" s="252" t="s">
        <v>1477</v>
      </c>
      <c r="L16" s="266"/>
      <c r="M16" s="266"/>
      <c r="N16" s="254"/>
      <c r="O16" s="12" t="s">
        <v>551</v>
      </c>
      <c r="P16" s="12" t="s">
        <v>1</v>
      </c>
      <c r="Q16" s="11" t="s">
        <v>552</v>
      </c>
      <c r="R16" s="219" t="str">
        <f t="shared" si="0"/>
        <v>◄</v>
      </c>
      <c r="S16" s="26" t="s">
        <v>118</v>
      </c>
      <c r="T16" s="9"/>
      <c r="U16" s="219" t="str">
        <f t="shared" si="1"/>
        <v>◄</v>
      </c>
      <c r="V16" s="26" t="s">
        <v>550</v>
      </c>
      <c r="W16" s="9"/>
      <c r="X16" s="249" t="s">
        <v>1477</v>
      </c>
      <c r="Y16" s="250"/>
      <c r="Z16" s="250"/>
      <c r="AA16" s="250"/>
      <c r="AB16" s="251"/>
    </row>
    <row r="17" spans="1:28" ht="16.2" thickBot="1" x14ac:dyDescent="0.35">
      <c r="A17" s="36">
        <v>6</v>
      </c>
      <c r="B17" s="22">
        <v>13</v>
      </c>
      <c r="C17" s="23"/>
      <c r="D17" s="135"/>
      <c r="E17" s="107">
        <v>2004</v>
      </c>
      <c r="F17" s="34" t="s">
        <v>1331</v>
      </c>
      <c r="G17" s="32">
        <v>38059</v>
      </c>
      <c r="H17" s="32">
        <v>38061</v>
      </c>
      <c r="I17" s="17" t="s">
        <v>523</v>
      </c>
      <c r="J17" s="31" t="s">
        <v>1596</v>
      </c>
      <c r="K17" s="84"/>
      <c r="L17" s="84"/>
      <c r="M17" s="56" t="s">
        <v>1790</v>
      </c>
      <c r="N17" s="55" t="s">
        <v>497</v>
      </c>
      <c r="O17" s="12" t="s">
        <v>551</v>
      </c>
      <c r="P17" s="12" t="s">
        <v>1</v>
      </c>
      <c r="Q17" s="11" t="s">
        <v>552</v>
      </c>
      <c r="R17" s="219" t="str">
        <f t="shared" si="0"/>
        <v>◄</v>
      </c>
      <c r="S17" s="26" t="s">
        <v>523</v>
      </c>
      <c r="T17" s="9"/>
      <c r="U17" s="25"/>
      <c r="V17" s="25"/>
      <c r="W17" s="25"/>
      <c r="X17" s="220" t="str">
        <f t="shared" ref="X17:X23" si="5">IF(AND(Y17="◄",AB17="►"),"◄?►",IF(Y17="◄","◄",IF(AB17="►","►","")))</f>
        <v>◄</v>
      </c>
      <c r="Y17" s="10" t="str">
        <f t="shared" ref="Y17:Y33" si="6">IF(Z17&gt;0,"","◄")</f>
        <v>◄</v>
      </c>
      <c r="Z17" s="9"/>
      <c r="AA17" s="9"/>
      <c r="AB17" s="221" t="str">
        <f t="shared" ref="AB17:AB33" si="7">IF(AA17&gt;0,"►","")</f>
        <v/>
      </c>
    </row>
    <row r="18" spans="1:28" ht="16.2" thickBot="1" x14ac:dyDescent="0.35">
      <c r="A18" s="36"/>
      <c r="B18" s="22"/>
      <c r="C18" s="209"/>
      <c r="D18" s="209" t="s">
        <v>1819</v>
      </c>
      <c r="E18" s="107"/>
      <c r="F18" s="34"/>
      <c r="G18" s="32"/>
      <c r="H18" s="32"/>
      <c r="I18" s="17"/>
      <c r="J18" s="31" t="s">
        <v>1596</v>
      </c>
      <c r="K18" s="138"/>
      <c r="L18" s="138"/>
      <c r="M18" s="206"/>
      <c r="N18" s="207"/>
      <c r="O18" s="12"/>
      <c r="P18" s="12"/>
      <c r="Q18" s="11"/>
      <c r="R18" s="219"/>
      <c r="S18" s="26"/>
      <c r="T18" s="9"/>
      <c r="U18" s="208"/>
      <c r="V18" s="25"/>
      <c r="W18" s="208"/>
      <c r="X18" s="249" t="s">
        <v>1819</v>
      </c>
      <c r="Y18" s="250"/>
      <c r="Z18" s="250"/>
      <c r="AA18" s="250"/>
      <c r="AB18" s="251"/>
    </row>
    <row r="19" spans="1:28" ht="16.2" thickBot="1" x14ac:dyDescent="0.35">
      <c r="A19" s="36">
        <v>7</v>
      </c>
      <c r="B19" s="22">
        <v>14</v>
      </c>
      <c r="C19" s="22" t="s">
        <v>21</v>
      </c>
      <c r="D19" s="22">
        <v>15</v>
      </c>
      <c r="E19" s="107">
        <v>2004</v>
      </c>
      <c r="F19" s="34" t="s">
        <v>1332</v>
      </c>
      <c r="G19" s="32">
        <v>38094</v>
      </c>
      <c r="H19" s="32">
        <v>38096</v>
      </c>
      <c r="I19" s="17" t="s">
        <v>522</v>
      </c>
      <c r="J19" s="31" t="s">
        <v>1597</v>
      </c>
      <c r="K19" s="138"/>
      <c r="L19" s="138"/>
      <c r="M19" s="138"/>
      <c r="N19" s="137"/>
      <c r="O19" s="12" t="s">
        <v>553</v>
      </c>
      <c r="P19" s="12" t="s">
        <v>22</v>
      </c>
      <c r="Q19" s="11" t="s">
        <v>22</v>
      </c>
      <c r="R19" s="219" t="str">
        <f t="shared" si="0"/>
        <v>◄</v>
      </c>
      <c r="S19" s="26" t="s">
        <v>522</v>
      </c>
      <c r="T19" s="9"/>
      <c r="U19" s="219" t="str">
        <f t="shared" si="1"/>
        <v>◄</v>
      </c>
      <c r="V19" s="26" t="s">
        <v>554</v>
      </c>
      <c r="W19" s="9"/>
      <c r="X19" s="220" t="str">
        <f t="shared" si="5"/>
        <v>◄</v>
      </c>
      <c r="Y19" s="10" t="str">
        <f t="shared" si="6"/>
        <v>◄</v>
      </c>
      <c r="Z19" s="9"/>
      <c r="AA19" s="9"/>
      <c r="AB19" s="221" t="str">
        <f t="shared" si="7"/>
        <v/>
      </c>
    </row>
    <row r="20" spans="1:28" ht="16.2" thickBot="1" x14ac:dyDescent="0.35">
      <c r="A20" s="36">
        <v>8</v>
      </c>
      <c r="B20" s="22">
        <v>16</v>
      </c>
      <c r="C20" s="22" t="s">
        <v>21</v>
      </c>
      <c r="D20" s="22">
        <v>17</v>
      </c>
      <c r="E20" s="107">
        <v>2004</v>
      </c>
      <c r="F20" s="34" t="s">
        <v>1333</v>
      </c>
      <c r="G20" s="32">
        <v>38094</v>
      </c>
      <c r="H20" s="32">
        <v>38096</v>
      </c>
      <c r="I20" s="17" t="s">
        <v>521</v>
      </c>
      <c r="J20" s="31" t="s">
        <v>1598</v>
      </c>
      <c r="K20" s="84"/>
      <c r="L20" s="84"/>
      <c r="M20" s="84"/>
      <c r="N20" s="136"/>
      <c r="O20" s="12" t="s">
        <v>555</v>
      </c>
      <c r="P20" s="12" t="s">
        <v>22</v>
      </c>
      <c r="Q20" s="11" t="s">
        <v>22</v>
      </c>
      <c r="R20" s="219" t="str">
        <f t="shared" si="0"/>
        <v>◄</v>
      </c>
      <c r="S20" s="26" t="s">
        <v>521</v>
      </c>
      <c r="T20" s="9"/>
      <c r="U20" s="219" t="str">
        <f t="shared" si="1"/>
        <v>◄</v>
      </c>
      <c r="V20" s="26" t="s">
        <v>556</v>
      </c>
      <c r="W20" s="9"/>
      <c r="X20" s="220" t="str">
        <f t="shared" si="5"/>
        <v>◄</v>
      </c>
      <c r="Y20" s="10" t="str">
        <f t="shared" si="6"/>
        <v>◄</v>
      </c>
      <c r="Z20" s="9"/>
      <c r="AA20" s="9"/>
      <c r="AB20" s="221" t="str">
        <f t="shared" si="7"/>
        <v/>
      </c>
    </row>
    <row r="21" spans="1:28" ht="16.2" thickBot="1" x14ac:dyDescent="0.35">
      <c r="A21" s="36" t="s">
        <v>520</v>
      </c>
      <c r="B21" s="22">
        <v>18</v>
      </c>
      <c r="C21" s="22" t="s">
        <v>21</v>
      </c>
      <c r="D21" s="22">
        <v>19</v>
      </c>
      <c r="E21" s="107">
        <v>2004</v>
      </c>
      <c r="F21" s="34" t="s">
        <v>1334</v>
      </c>
      <c r="G21" s="32">
        <v>38094</v>
      </c>
      <c r="H21" s="32">
        <v>38096</v>
      </c>
      <c r="I21" s="17" t="s">
        <v>519</v>
      </c>
      <c r="J21" s="31" t="s">
        <v>1599</v>
      </c>
      <c r="K21" s="84"/>
      <c r="L21" s="84"/>
      <c r="M21" s="84"/>
      <c r="N21" s="136"/>
      <c r="O21" s="12" t="s">
        <v>558</v>
      </c>
      <c r="P21" s="12" t="s">
        <v>1</v>
      </c>
      <c r="Q21" s="11" t="s">
        <v>559</v>
      </c>
      <c r="R21" s="219" t="str">
        <f t="shared" si="0"/>
        <v>◄</v>
      </c>
      <c r="S21" s="26" t="s">
        <v>519</v>
      </c>
      <c r="T21" s="9"/>
      <c r="U21" s="219" t="str">
        <f t="shared" si="1"/>
        <v>◄</v>
      </c>
      <c r="V21" s="26" t="s">
        <v>557</v>
      </c>
      <c r="W21" s="9"/>
      <c r="X21" s="220" t="str">
        <f t="shared" si="5"/>
        <v>◄</v>
      </c>
      <c r="Y21" s="10" t="str">
        <f t="shared" si="6"/>
        <v>◄</v>
      </c>
      <c r="Z21" s="9"/>
      <c r="AA21" s="9"/>
      <c r="AB21" s="221" t="str">
        <f t="shared" si="7"/>
        <v/>
      </c>
    </row>
    <row r="22" spans="1:28" ht="16.2" thickBot="1" x14ac:dyDescent="0.35">
      <c r="A22" s="36">
        <v>9</v>
      </c>
      <c r="B22" s="22">
        <v>20</v>
      </c>
      <c r="C22" s="22" t="s">
        <v>21</v>
      </c>
      <c r="D22" s="22">
        <v>21</v>
      </c>
      <c r="E22" s="107">
        <v>2004</v>
      </c>
      <c r="F22" s="34" t="s">
        <v>1335</v>
      </c>
      <c r="G22" s="32">
        <v>38094</v>
      </c>
      <c r="H22" s="32">
        <v>38096</v>
      </c>
      <c r="I22" s="17" t="s">
        <v>518</v>
      </c>
      <c r="J22" s="31" t="s">
        <v>1600</v>
      </c>
      <c r="K22" s="84"/>
      <c r="L22" s="84"/>
      <c r="M22" s="84"/>
      <c r="N22" s="136"/>
      <c r="O22" s="12" t="s">
        <v>561</v>
      </c>
      <c r="P22" s="12" t="s">
        <v>1</v>
      </c>
      <c r="Q22" s="11" t="s">
        <v>562</v>
      </c>
      <c r="R22" s="219" t="str">
        <f t="shared" si="0"/>
        <v>◄</v>
      </c>
      <c r="S22" s="26" t="s">
        <v>518</v>
      </c>
      <c r="T22" s="9"/>
      <c r="U22" s="219" t="str">
        <f t="shared" si="1"/>
        <v>◄</v>
      </c>
      <c r="V22" s="26" t="s">
        <v>560</v>
      </c>
      <c r="W22" s="9"/>
      <c r="X22" s="220" t="str">
        <f t="shared" si="5"/>
        <v>◄</v>
      </c>
      <c r="Y22" s="10" t="str">
        <f t="shared" si="6"/>
        <v>◄</v>
      </c>
      <c r="Z22" s="9"/>
      <c r="AA22" s="9"/>
      <c r="AB22" s="221" t="str">
        <f t="shared" si="7"/>
        <v/>
      </c>
    </row>
    <row r="23" spans="1:28" ht="16.2" thickBot="1" x14ac:dyDescent="0.35">
      <c r="A23" s="36">
        <v>10</v>
      </c>
      <c r="B23" s="22">
        <v>22</v>
      </c>
      <c r="C23" s="22" t="s">
        <v>21</v>
      </c>
      <c r="D23" s="22">
        <v>23</v>
      </c>
      <c r="E23" s="107">
        <v>2004</v>
      </c>
      <c r="F23" s="34" t="s">
        <v>1336</v>
      </c>
      <c r="G23" s="32">
        <v>38120</v>
      </c>
      <c r="H23" s="32">
        <v>38124</v>
      </c>
      <c r="I23" s="17" t="s">
        <v>517</v>
      </c>
      <c r="J23" s="31" t="s">
        <v>1601</v>
      </c>
      <c r="K23" s="84"/>
      <c r="L23" s="84"/>
      <c r="M23" s="84"/>
      <c r="N23" s="136"/>
      <c r="O23" s="12" t="s">
        <v>564</v>
      </c>
      <c r="P23" s="12" t="s">
        <v>1</v>
      </c>
      <c r="Q23" s="11" t="s">
        <v>565</v>
      </c>
      <c r="R23" s="219" t="str">
        <f t="shared" si="0"/>
        <v>◄</v>
      </c>
      <c r="S23" s="26" t="s">
        <v>517</v>
      </c>
      <c r="T23" s="9"/>
      <c r="U23" s="219" t="str">
        <f t="shared" si="1"/>
        <v>◄</v>
      </c>
      <c r="V23" s="26" t="s">
        <v>563</v>
      </c>
      <c r="W23" s="9"/>
      <c r="X23" s="220" t="str">
        <f t="shared" si="5"/>
        <v>◄</v>
      </c>
      <c r="Y23" s="10" t="str">
        <f t="shared" si="6"/>
        <v>◄</v>
      </c>
      <c r="Z23" s="9"/>
      <c r="AA23" s="9"/>
      <c r="AB23" s="221" t="str">
        <f t="shared" si="7"/>
        <v/>
      </c>
    </row>
    <row r="24" spans="1:28" ht="16.2" thickBot="1" x14ac:dyDescent="0.35">
      <c r="A24" s="36">
        <v>11</v>
      </c>
      <c r="B24" s="22">
        <v>24</v>
      </c>
      <c r="C24" s="22" t="s">
        <v>21</v>
      </c>
      <c r="D24" s="22">
        <v>25</v>
      </c>
      <c r="E24" s="107">
        <v>2004</v>
      </c>
      <c r="F24" s="34" t="s">
        <v>1337</v>
      </c>
      <c r="G24" s="32">
        <v>38121</v>
      </c>
      <c r="H24" s="32">
        <v>38124</v>
      </c>
      <c r="I24" s="17" t="s">
        <v>516</v>
      </c>
      <c r="J24" s="31" t="s">
        <v>1602</v>
      </c>
      <c r="K24" s="84"/>
      <c r="L24" s="84"/>
      <c r="M24" s="84"/>
      <c r="N24" s="136"/>
      <c r="O24" s="12" t="s">
        <v>567</v>
      </c>
      <c r="P24" s="12" t="s">
        <v>1</v>
      </c>
      <c r="Q24" s="11" t="s">
        <v>568</v>
      </c>
      <c r="R24" s="219" t="str">
        <f t="shared" si="0"/>
        <v>◄</v>
      </c>
      <c r="S24" s="26" t="s">
        <v>516</v>
      </c>
      <c r="T24" s="9"/>
      <c r="U24" s="219" t="str">
        <f t="shared" si="1"/>
        <v>◄</v>
      </c>
      <c r="V24" s="26" t="s">
        <v>566</v>
      </c>
      <c r="W24" s="9"/>
      <c r="X24" s="220" t="str">
        <f t="shared" ref="X24:X39" si="8">IF(AND(Y24="◄",AB24="►"),"◄?►",IF(Y24="◄","◄",IF(AB24="►","►","")))</f>
        <v>◄</v>
      </c>
      <c r="Y24" s="10" t="str">
        <f t="shared" si="6"/>
        <v>◄</v>
      </c>
      <c r="Z24" s="9"/>
      <c r="AA24" s="9"/>
      <c r="AB24" s="221" t="str">
        <f t="shared" si="7"/>
        <v/>
      </c>
    </row>
    <row r="25" spans="1:28" ht="16.2" thickBot="1" x14ac:dyDescent="0.35">
      <c r="A25" s="36">
        <v>12</v>
      </c>
      <c r="B25" s="22">
        <v>26</v>
      </c>
      <c r="C25" s="22" t="s">
        <v>21</v>
      </c>
      <c r="D25" s="22">
        <v>27</v>
      </c>
      <c r="E25" s="107">
        <v>2004</v>
      </c>
      <c r="F25" s="34" t="s">
        <v>1338</v>
      </c>
      <c r="G25" s="32">
        <v>38122</v>
      </c>
      <c r="H25" s="32">
        <v>38131</v>
      </c>
      <c r="I25" s="17" t="s">
        <v>515</v>
      </c>
      <c r="J25" s="31" t="s">
        <v>1603</v>
      </c>
      <c r="K25" s="84"/>
      <c r="L25" s="84"/>
      <c r="M25" s="84"/>
      <c r="N25" s="136"/>
      <c r="O25" s="12" t="s">
        <v>570</v>
      </c>
      <c r="P25" s="12" t="s">
        <v>1</v>
      </c>
      <c r="Q25" s="11" t="s">
        <v>571</v>
      </c>
      <c r="R25" s="219" t="str">
        <f t="shared" si="0"/>
        <v>◄</v>
      </c>
      <c r="S25" s="26" t="s">
        <v>515</v>
      </c>
      <c r="T25" s="9"/>
      <c r="U25" s="219" t="str">
        <f t="shared" si="1"/>
        <v>◄</v>
      </c>
      <c r="V25" s="26" t="s">
        <v>569</v>
      </c>
      <c r="W25" s="9"/>
      <c r="X25" s="220" t="str">
        <f t="shared" si="8"/>
        <v>◄</v>
      </c>
      <c r="Y25" s="10" t="str">
        <f t="shared" si="6"/>
        <v>◄</v>
      </c>
      <c r="Z25" s="9"/>
      <c r="AA25" s="9"/>
      <c r="AB25" s="221" t="str">
        <f t="shared" si="7"/>
        <v/>
      </c>
    </row>
    <row r="26" spans="1:28" ht="16.2" thickBot="1" x14ac:dyDescent="0.35">
      <c r="A26" s="36">
        <v>13</v>
      </c>
      <c r="B26" s="22">
        <v>28</v>
      </c>
      <c r="C26" s="22" t="s">
        <v>21</v>
      </c>
      <c r="D26" s="22">
        <v>29</v>
      </c>
      <c r="E26" s="107">
        <v>2004</v>
      </c>
      <c r="F26" s="34" t="s">
        <v>1339</v>
      </c>
      <c r="G26" s="32">
        <v>38123</v>
      </c>
      <c r="H26" s="32">
        <v>38132</v>
      </c>
      <c r="I26" s="17" t="s">
        <v>514</v>
      </c>
      <c r="J26" s="31" t="s">
        <v>1604</v>
      </c>
      <c r="K26" s="84"/>
      <c r="L26" s="84"/>
      <c r="M26" s="84"/>
      <c r="N26" s="136"/>
      <c r="O26" s="12" t="s">
        <v>573</v>
      </c>
      <c r="P26" s="12" t="s">
        <v>1</v>
      </c>
      <c r="Q26" s="11" t="s">
        <v>574</v>
      </c>
      <c r="R26" s="219" t="str">
        <f t="shared" si="0"/>
        <v>◄</v>
      </c>
      <c r="S26" s="26" t="s">
        <v>514</v>
      </c>
      <c r="T26" s="9"/>
      <c r="U26" s="219" t="str">
        <f t="shared" si="1"/>
        <v>◄</v>
      </c>
      <c r="V26" s="26" t="s">
        <v>572</v>
      </c>
      <c r="W26" s="9"/>
      <c r="X26" s="220" t="str">
        <f t="shared" si="8"/>
        <v>◄</v>
      </c>
      <c r="Y26" s="10" t="str">
        <f t="shared" si="6"/>
        <v>◄</v>
      </c>
      <c r="Z26" s="9"/>
      <c r="AA26" s="9"/>
      <c r="AB26" s="221" t="str">
        <f t="shared" si="7"/>
        <v/>
      </c>
    </row>
    <row r="27" spans="1:28" ht="16.2" thickBot="1" x14ac:dyDescent="0.35">
      <c r="A27" s="36">
        <v>14</v>
      </c>
      <c r="B27" s="22">
        <v>30</v>
      </c>
      <c r="C27" s="22" t="s">
        <v>21</v>
      </c>
      <c r="D27" s="22">
        <v>31</v>
      </c>
      <c r="E27" s="107">
        <v>2004</v>
      </c>
      <c r="F27" s="34" t="s">
        <v>1340</v>
      </c>
      <c r="G27" s="32">
        <v>38143</v>
      </c>
      <c r="H27" s="32">
        <v>38145</v>
      </c>
      <c r="I27" s="17" t="s">
        <v>513</v>
      </c>
      <c r="J27" s="31" t="s">
        <v>1605</v>
      </c>
      <c r="K27" s="84"/>
      <c r="L27" s="84"/>
      <c r="M27" s="84"/>
      <c r="N27" s="136"/>
      <c r="O27" s="12" t="s">
        <v>576</v>
      </c>
      <c r="P27" s="12" t="s">
        <v>1</v>
      </c>
      <c r="Q27" s="11" t="s">
        <v>577</v>
      </c>
      <c r="R27" s="219" t="str">
        <f t="shared" si="0"/>
        <v>◄</v>
      </c>
      <c r="S27" s="26" t="s">
        <v>513</v>
      </c>
      <c r="T27" s="9"/>
      <c r="U27" s="219" t="str">
        <f t="shared" si="1"/>
        <v>◄</v>
      </c>
      <c r="V27" s="26" t="s">
        <v>575</v>
      </c>
      <c r="W27" s="9"/>
      <c r="X27" s="220" t="str">
        <f t="shared" si="8"/>
        <v>◄</v>
      </c>
      <c r="Y27" s="10" t="str">
        <f t="shared" si="6"/>
        <v>◄</v>
      </c>
      <c r="Z27" s="9"/>
      <c r="AA27" s="9"/>
      <c r="AB27" s="221" t="str">
        <f t="shared" si="7"/>
        <v/>
      </c>
    </row>
    <row r="28" spans="1:28" ht="16.2" thickBot="1" x14ac:dyDescent="0.35">
      <c r="A28" s="36">
        <v>15</v>
      </c>
      <c r="B28" s="22">
        <v>32</v>
      </c>
      <c r="C28" s="22" t="s">
        <v>21</v>
      </c>
      <c r="D28" s="22">
        <v>33</v>
      </c>
      <c r="E28" s="107">
        <v>2004</v>
      </c>
      <c r="F28" s="34" t="s">
        <v>1341</v>
      </c>
      <c r="G28" s="32">
        <v>38143</v>
      </c>
      <c r="H28" s="32">
        <v>38145</v>
      </c>
      <c r="I28" s="17" t="s">
        <v>512</v>
      </c>
      <c r="J28" s="31" t="s">
        <v>1606</v>
      </c>
      <c r="K28" s="84"/>
      <c r="L28" s="84"/>
      <c r="M28" s="84"/>
      <c r="N28" s="136"/>
      <c r="O28" s="12" t="s">
        <v>579</v>
      </c>
      <c r="P28" s="12" t="s">
        <v>1</v>
      </c>
      <c r="Q28" s="11" t="s">
        <v>580</v>
      </c>
      <c r="R28" s="219" t="str">
        <f t="shared" si="0"/>
        <v>◄</v>
      </c>
      <c r="S28" s="26" t="s">
        <v>512</v>
      </c>
      <c r="T28" s="9"/>
      <c r="U28" s="219" t="str">
        <f t="shared" si="1"/>
        <v>◄</v>
      </c>
      <c r="V28" s="26" t="s">
        <v>578</v>
      </c>
      <c r="W28" s="9"/>
      <c r="X28" s="220" t="str">
        <f t="shared" si="8"/>
        <v>◄</v>
      </c>
      <c r="Y28" s="10" t="str">
        <f t="shared" si="6"/>
        <v>◄</v>
      </c>
      <c r="Z28" s="9"/>
      <c r="AA28" s="9"/>
      <c r="AB28" s="221" t="str">
        <f t="shared" si="7"/>
        <v/>
      </c>
    </row>
    <row r="29" spans="1:28" ht="16.2" thickBot="1" x14ac:dyDescent="0.35">
      <c r="A29" s="36">
        <v>16</v>
      </c>
      <c r="B29" s="22">
        <v>34</v>
      </c>
      <c r="C29" s="22" t="s">
        <v>21</v>
      </c>
      <c r="D29" s="22">
        <v>34</v>
      </c>
      <c r="E29" s="107">
        <v>2004</v>
      </c>
      <c r="F29" s="34" t="s">
        <v>1342</v>
      </c>
      <c r="G29" s="32">
        <v>38148</v>
      </c>
      <c r="H29" s="32">
        <v>38150</v>
      </c>
      <c r="I29" s="17" t="s">
        <v>511</v>
      </c>
      <c r="J29" s="31" t="s">
        <v>1607</v>
      </c>
      <c r="K29" s="84"/>
      <c r="L29" s="84"/>
      <c r="M29" s="84"/>
      <c r="N29" s="136"/>
      <c r="O29" s="12" t="s">
        <v>582</v>
      </c>
      <c r="P29" s="12" t="s">
        <v>1</v>
      </c>
      <c r="Q29" s="11" t="s">
        <v>583</v>
      </c>
      <c r="R29" s="219" t="str">
        <f t="shared" si="0"/>
        <v>◄</v>
      </c>
      <c r="S29" s="26" t="s">
        <v>511</v>
      </c>
      <c r="T29" s="9"/>
      <c r="U29" s="219" t="str">
        <f t="shared" si="1"/>
        <v>◄</v>
      </c>
      <c r="V29" s="26" t="s">
        <v>581</v>
      </c>
      <c r="W29" s="9"/>
      <c r="X29" s="220" t="str">
        <f t="shared" si="8"/>
        <v>◄</v>
      </c>
      <c r="Y29" s="10" t="str">
        <f t="shared" si="6"/>
        <v>◄</v>
      </c>
      <c r="Z29" s="9"/>
      <c r="AA29" s="9"/>
      <c r="AB29" s="221" t="str">
        <f t="shared" si="7"/>
        <v/>
      </c>
    </row>
    <row r="30" spans="1:28" ht="16.2" thickBot="1" x14ac:dyDescent="0.35">
      <c r="A30" s="36">
        <v>17</v>
      </c>
      <c r="B30" s="22">
        <v>35</v>
      </c>
      <c r="C30" s="22" t="s">
        <v>21</v>
      </c>
      <c r="D30" s="22">
        <v>36</v>
      </c>
      <c r="E30" s="107">
        <v>2004</v>
      </c>
      <c r="F30" s="34" t="s">
        <v>1343</v>
      </c>
      <c r="G30" s="32">
        <v>38148</v>
      </c>
      <c r="H30" s="32">
        <v>38150</v>
      </c>
      <c r="I30" s="17" t="s">
        <v>510</v>
      </c>
      <c r="J30" s="31" t="s">
        <v>1608</v>
      </c>
      <c r="K30" s="84"/>
      <c r="L30" s="84"/>
      <c r="M30" s="84"/>
      <c r="N30" s="136"/>
      <c r="O30" s="12" t="s">
        <v>584</v>
      </c>
      <c r="P30" s="12" t="s">
        <v>22</v>
      </c>
      <c r="Q30" s="11" t="s">
        <v>22</v>
      </c>
      <c r="R30" s="219" t="str">
        <f t="shared" si="0"/>
        <v>◄</v>
      </c>
      <c r="S30" s="26" t="s">
        <v>510</v>
      </c>
      <c r="T30" s="9"/>
      <c r="U30" s="219" t="str">
        <f t="shared" si="1"/>
        <v>◄</v>
      </c>
      <c r="V30" s="26" t="s">
        <v>585</v>
      </c>
      <c r="W30" s="9"/>
      <c r="X30" s="220" t="str">
        <f t="shared" si="8"/>
        <v>◄</v>
      </c>
      <c r="Y30" s="10" t="str">
        <f t="shared" si="6"/>
        <v>◄</v>
      </c>
      <c r="Z30" s="9"/>
      <c r="AA30" s="9"/>
      <c r="AB30" s="221" t="str">
        <f t="shared" si="7"/>
        <v/>
      </c>
    </row>
    <row r="31" spans="1:28" ht="16.2" thickBot="1" x14ac:dyDescent="0.35">
      <c r="A31" s="36">
        <v>18</v>
      </c>
      <c r="B31" s="22">
        <v>37</v>
      </c>
      <c r="C31" s="22" t="s">
        <v>21</v>
      </c>
      <c r="D31" s="22">
        <v>38</v>
      </c>
      <c r="E31" s="107">
        <v>2004</v>
      </c>
      <c r="F31" s="34" t="s">
        <v>1344</v>
      </c>
      <c r="G31" s="32">
        <v>38248</v>
      </c>
      <c r="H31" s="32">
        <v>38250</v>
      </c>
      <c r="I31" s="17" t="s">
        <v>509</v>
      </c>
      <c r="J31" s="31" t="s">
        <v>1609</v>
      </c>
      <c r="K31" s="84"/>
      <c r="L31" s="84"/>
      <c r="M31" s="84"/>
      <c r="N31" s="136"/>
      <c r="O31" s="12" t="s">
        <v>587</v>
      </c>
      <c r="P31" s="12" t="s">
        <v>1</v>
      </c>
      <c r="Q31" s="11" t="s">
        <v>588</v>
      </c>
      <c r="R31" s="219" t="str">
        <f t="shared" si="0"/>
        <v>◄</v>
      </c>
      <c r="S31" s="26" t="s">
        <v>509</v>
      </c>
      <c r="T31" s="9"/>
      <c r="U31" s="219" t="str">
        <f t="shared" si="1"/>
        <v>◄</v>
      </c>
      <c r="V31" s="26" t="s">
        <v>586</v>
      </c>
      <c r="W31" s="9"/>
      <c r="X31" s="220" t="str">
        <f t="shared" si="8"/>
        <v>◄</v>
      </c>
      <c r="Y31" s="10" t="str">
        <f t="shared" si="6"/>
        <v>◄</v>
      </c>
      <c r="Z31" s="9"/>
      <c r="AA31" s="9"/>
      <c r="AB31" s="221" t="str">
        <f t="shared" si="7"/>
        <v/>
      </c>
    </row>
    <row r="32" spans="1:28" ht="16.2" thickBot="1" x14ac:dyDescent="0.35">
      <c r="A32" s="36">
        <v>19</v>
      </c>
      <c r="B32" s="22">
        <v>39</v>
      </c>
      <c r="C32" s="22" t="s">
        <v>21</v>
      </c>
      <c r="D32" s="22">
        <v>40</v>
      </c>
      <c r="E32" s="107">
        <v>2004</v>
      </c>
      <c r="F32" s="34" t="s">
        <v>1345</v>
      </c>
      <c r="G32" s="32">
        <v>38255</v>
      </c>
      <c r="H32" s="32">
        <v>38257</v>
      </c>
      <c r="I32" s="17" t="s">
        <v>508</v>
      </c>
      <c r="J32" s="31" t="s">
        <v>1610</v>
      </c>
      <c r="K32" s="84"/>
      <c r="L32" s="84"/>
      <c r="M32" s="84"/>
      <c r="N32" s="136"/>
      <c r="O32" s="12" t="s">
        <v>589</v>
      </c>
      <c r="P32" s="12" t="s">
        <v>22</v>
      </c>
      <c r="Q32" s="11" t="s">
        <v>22</v>
      </c>
      <c r="R32" s="219" t="str">
        <f t="shared" si="0"/>
        <v>◄</v>
      </c>
      <c r="S32" s="26" t="s">
        <v>508</v>
      </c>
      <c r="T32" s="9"/>
      <c r="U32" s="219" t="str">
        <f t="shared" si="1"/>
        <v>◄</v>
      </c>
      <c r="V32" s="26" t="s">
        <v>590</v>
      </c>
      <c r="W32" s="9"/>
      <c r="X32" s="220" t="str">
        <f t="shared" si="8"/>
        <v>◄</v>
      </c>
      <c r="Y32" s="10" t="str">
        <f t="shared" si="6"/>
        <v>◄</v>
      </c>
      <c r="Z32" s="9"/>
      <c r="AA32" s="9"/>
      <c r="AB32" s="221" t="str">
        <f t="shared" si="7"/>
        <v/>
      </c>
    </row>
    <row r="33" spans="1:28" ht="16.2" thickBot="1" x14ac:dyDescent="0.35">
      <c r="A33" s="36">
        <v>20</v>
      </c>
      <c r="B33" s="22">
        <v>41</v>
      </c>
      <c r="C33" s="22" t="s">
        <v>21</v>
      </c>
      <c r="D33" s="22">
        <v>42</v>
      </c>
      <c r="E33" s="107">
        <v>2004</v>
      </c>
      <c r="F33" s="34" t="s">
        <v>1346</v>
      </c>
      <c r="G33" s="32">
        <v>38255</v>
      </c>
      <c r="H33" s="32">
        <v>38257</v>
      </c>
      <c r="I33" s="17" t="s">
        <v>507</v>
      </c>
      <c r="J33" s="31" t="s">
        <v>1611</v>
      </c>
      <c r="K33" s="84"/>
      <c r="L33" s="84"/>
      <c r="M33" s="84"/>
      <c r="N33" s="136"/>
      <c r="O33" s="12" t="s">
        <v>592</v>
      </c>
      <c r="P33" s="12" t="s">
        <v>1</v>
      </c>
      <c r="Q33" s="11" t="s">
        <v>593</v>
      </c>
      <c r="R33" s="219" t="str">
        <f t="shared" si="0"/>
        <v>◄</v>
      </c>
      <c r="S33" s="26" t="s">
        <v>507</v>
      </c>
      <c r="T33" s="9"/>
      <c r="U33" s="219" t="str">
        <f t="shared" si="1"/>
        <v>◄</v>
      </c>
      <c r="V33" s="26" t="s">
        <v>591</v>
      </c>
      <c r="W33" s="9"/>
      <c r="X33" s="220" t="str">
        <f t="shared" si="8"/>
        <v>◄</v>
      </c>
      <c r="Y33" s="10" t="str">
        <f t="shared" si="6"/>
        <v>◄</v>
      </c>
      <c r="Z33" s="9"/>
      <c r="AA33" s="9"/>
      <c r="AB33" s="221" t="str">
        <f t="shared" si="7"/>
        <v/>
      </c>
    </row>
    <row r="34" spans="1:28" ht="16.2" customHeight="1" thickBot="1" x14ac:dyDescent="0.35">
      <c r="A34" s="36" t="s">
        <v>504</v>
      </c>
      <c r="B34" s="22">
        <v>43</v>
      </c>
      <c r="C34" s="48" t="s">
        <v>21</v>
      </c>
      <c r="D34" s="48">
        <v>43</v>
      </c>
      <c r="E34" s="107">
        <v>2004</v>
      </c>
      <c r="F34" s="34" t="s">
        <v>1347</v>
      </c>
      <c r="G34" s="32">
        <v>38275</v>
      </c>
      <c r="H34" s="32">
        <v>38277</v>
      </c>
      <c r="I34" s="17" t="s">
        <v>506</v>
      </c>
      <c r="J34" s="31" t="s">
        <v>1612</v>
      </c>
      <c r="K34" s="252" t="s">
        <v>1477</v>
      </c>
      <c r="L34" s="266"/>
      <c r="M34" s="266"/>
      <c r="N34" s="254"/>
      <c r="O34" s="12" t="s">
        <v>595</v>
      </c>
      <c r="P34" s="12" t="s">
        <v>1</v>
      </c>
      <c r="Q34" s="11" t="s">
        <v>596</v>
      </c>
      <c r="R34" s="219" t="str">
        <f t="shared" si="0"/>
        <v>◄</v>
      </c>
      <c r="S34" s="26" t="s">
        <v>118</v>
      </c>
      <c r="T34" s="9"/>
      <c r="U34" s="219" t="str">
        <f t="shared" si="1"/>
        <v>◄</v>
      </c>
      <c r="V34" s="26" t="s">
        <v>594</v>
      </c>
      <c r="W34" s="9"/>
      <c r="X34" s="249" t="s">
        <v>1477</v>
      </c>
      <c r="Y34" s="250"/>
      <c r="Z34" s="250"/>
      <c r="AA34" s="250"/>
      <c r="AB34" s="251"/>
    </row>
    <row r="35" spans="1:28" ht="18" customHeight="1" thickBot="1" x14ac:dyDescent="0.35">
      <c r="A35" s="36" t="s">
        <v>504</v>
      </c>
      <c r="B35" s="22">
        <v>44</v>
      </c>
      <c r="C35" s="23"/>
      <c r="D35" s="23"/>
      <c r="E35" s="107">
        <v>2004</v>
      </c>
      <c r="F35" s="34" t="s">
        <v>1347</v>
      </c>
      <c r="G35" s="32">
        <v>38275</v>
      </c>
      <c r="H35" s="32">
        <v>38277</v>
      </c>
      <c r="I35" s="17" t="s">
        <v>505</v>
      </c>
      <c r="J35" s="31" t="s">
        <v>1612</v>
      </c>
      <c r="K35" s="84"/>
      <c r="L35" s="82" t="s">
        <v>15</v>
      </c>
      <c r="M35" s="56" t="s">
        <v>1790</v>
      </c>
      <c r="N35" s="76" t="s">
        <v>8</v>
      </c>
      <c r="O35" s="12" t="s">
        <v>595</v>
      </c>
      <c r="P35" s="12" t="s">
        <v>1</v>
      </c>
      <c r="Q35" s="11" t="s">
        <v>596</v>
      </c>
      <c r="R35" s="219" t="str">
        <f t="shared" si="0"/>
        <v>◄</v>
      </c>
      <c r="S35" s="26" t="s">
        <v>505</v>
      </c>
      <c r="T35" s="9"/>
      <c r="U35" s="25"/>
      <c r="V35" s="25"/>
      <c r="W35" s="25"/>
      <c r="X35" s="220" t="str">
        <f t="shared" si="8"/>
        <v>◄</v>
      </c>
      <c r="Y35" s="10" t="str">
        <f>IF(Z35&gt;0,"","◄")</f>
        <v>◄</v>
      </c>
      <c r="Z35" s="9"/>
      <c r="AA35" s="9"/>
      <c r="AB35" s="221" t="str">
        <f>IF(AA35&gt;0,"►","")</f>
        <v/>
      </c>
    </row>
    <row r="36" spans="1:28" ht="18" customHeight="1" thickBot="1" x14ac:dyDescent="0.35">
      <c r="A36" s="36" t="s">
        <v>504</v>
      </c>
      <c r="B36" s="23"/>
      <c r="C36" s="23"/>
      <c r="D36" s="22">
        <v>44</v>
      </c>
      <c r="E36" s="107">
        <v>2004</v>
      </c>
      <c r="F36" s="34" t="s">
        <v>1347</v>
      </c>
      <c r="G36" s="32">
        <v>38275</v>
      </c>
      <c r="H36" s="32">
        <v>38277</v>
      </c>
      <c r="I36" s="17" t="s">
        <v>503</v>
      </c>
      <c r="J36" s="31" t="s">
        <v>1612</v>
      </c>
      <c r="K36" s="84"/>
      <c r="L36" s="82" t="s">
        <v>13</v>
      </c>
      <c r="M36" s="56" t="s">
        <v>1790</v>
      </c>
      <c r="N36" s="55" t="s">
        <v>3</v>
      </c>
      <c r="O36" s="12" t="s">
        <v>595</v>
      </c>
      <c r="P36" s="12" t="s">
        <v>1</v>
      </c>
      <c r="Q36" s="11" t="s">
        <v>596</v>
      </c>
      <c r="R36" s="219" t="str">
        <f t="shared" si="0"/>
        <v>◄</v>
      </c>
      <c r="S36" s="26" t="s">
        <v>503</v>
      </c>
      <c r="T36" s="9"/>
      <c r="U36" s="25"/>
      <c r="V36" s="25"/>
      <c r="W36" s="25"/>
      <c r="X36" s="220" t="str">
        <f t="shared" si="8"/>
        <v>◄</v>
      </c>
      <c r="Y36" s="10" t="str">
        <f>IF(Z36&gt;0,"","◄")</f>
        <v>◄</v>
      </c>
      <c r="Z36" s="9"/>
      <c r="AA36" s="9"/>
      <c r="AB36" s="221" t="str">
        <f>IF(AA36&gt;0,"►","")</f>
        <v/>
      </c>
    </row>
    <row r="37" spans="1:28" ht="16.2" thickBot="1" x14ac:dyDescent="0.35">
      <c r="A37" s="36">
        <v>21</v>
      </c>
      <c r="B37" s="22">
        <v>45</v>
      </c>
      <c r="C37" s="22" t="s">
        <v>21</v>
      </c>
      <c r="D37" s="22">
        <v>46</v>
      </c>
      <c r="E37" s="107">
        <v>2004</v>
      </c>
      <c r="F37" s="34" t="s">
        <v>1348</v>
      </c>
      <c r="G37" s="32">
        <v>38290</v>
      </c>
      <c r="H37" s="32">
        <v>38294</v>
      </c>
      <c r="I37" s="17" t="s">
        <v>502</v>
      </c>
      <c r="J37" s="31" t="s">
        <v>1613</v>
      </c>
      <c r="K37" s="138"/>
      <c r="L37" s="138"/>
      <c r="M37" s="138"/>
      <c r="N37" s="137"/>
      <c r="O37" s="12" t="s">
        <v>598</v>
      </c>
      <c r="P37" s="12" t="s">
        <v>1</v>
      </c>
      <c r="Q37" s="11" t="s">
        <v>599</v>
      </c>
      <c r="R37" s="219" t="str">
        <f t="shared" si="0"/>
        <v>◄</v>
      </c>
      <c r="S37" s="26" t="s">
        <v>502</v>
      </c>
      <c r="T37" s="9"/>
      <c r="U37" s="219" t="str">
        <f t="shared" si="1"/>
        <v>◄</v>
      </c>
      <c r="V37" s="26" t="s">
        <v>597</v>
      </c>
      <c r="W37" s="9"/>
      <c r="X37" s="220" t="str">
        <f t="shared" si="8"/>
        <v>◄</v>
      </c>
      <c r="Y37" s="10" t="str">
        <f>IF(Z37&gt;0,"","◄")</f>
        <v>◄</v>
      </c>
      <c r="Z37" s="9"/>
      <c r="AA37" s="9"/>
      <c r="AB37" s="221" t="str">
        <f>IF(AA37&gt;0,"►","")</f>
        <v/>
      </c>
    </row>
    <row r="38" spans="1:28" ht="16.2" thickBot="1" x14ac:dyDescent="0.35">
      <c r="A38" s="36">
        <v>22</v>
      </c>
      <c r="B38" s="22">
        <v>47</v>
      </c>
      <c r="C38" s="22" t="s">
        <v>21</v>
      </c>
      <c r="D38" s="22">
        <v>48</v>
      </c>
      <c r="E38" s="107">
        <v>2004</v>
      </c>
      <c r="F38" s="34" t="s">
        <v>1349</v>
      </c>
      <c r="G38" s="32">
        <v>38290</v>
      </c>
      <c r="H38" s="32">
        <v>38294</v>
      </c>
      <c r="I38" s="17" t="s">
        <v>501</v>
      </c>
      <c r="J38" s="31" t="s">
        <v>500</v>
      </c>
      <c r="K38" s="84"/>
      <c r="L38" s="84"/>
      <c r="M38" s="84"/>
      <c r="N38" s="136"/>
      <c r="O38" s="12" t="s">
        <v>601</v>
      </c>
      <c r="P38" s="12" t="s">
        <v>1</v>
      </c>
      <c r="Q38" s="11" t="s">
        <v>602</v>
      </c>
      <c r="R38" s="219" t="str">
        <f t="shared" si="0"/>
        <v>◄</v>
      </c>
      <c r="S38" s="26" t="s">
        <v>501</v>
      </c>
      <c r="T38" s="9"/>
      <c r="U38" s="219" t="str">
        <f t="shared" si="1"/>
        <v>◄</v>
      </c>
      <c r="V38" s="26" t="s">
        <v>600</v>
      </c>
      <c r="W38" s="9"/>
      <c r="X38" s="220" t="str">
        <f t="shared" si="8"/>
        <v>◄</v>
      </c>
      <c r="Y38" s="10" t="str">
        <f>IF(Z38&gt;0,"","◄")</f>
        <v>◄</v>
      </c>
      <c r="Z38" s="9"/>
      <c r="AA38" s="9"/>
      <c r="AB38" s="221" t="str">
        <f>IF(AA38&gt;0,"►","")</f>
        <v/>
      </c>
    </row>
    <row r="39" spans="1:28" ht="16.2" thickBot="1" x14ac:dyDescent="0.35">
      <c r="A39" s="36">
        <v>23</v>
      </c>
      <c r="B39" s="22">
        <v>49</v>
      </c>
      <c r="C39" s="22" t="s">
        <v>21</v>
      </c>
      <c r="D39" s="22">
        <v>50</v>
      </c>
      <c r="E39" s="107">
        <v>2004</v>
      </c>
      <c r="F39" s="34" t="s">
        <v>1350</v>
      </c>
      <c r="G39" s="32">
        <v>38311</v>
      </c>
      <c r="H39" s="32">
        <v>38313</v>
      </c>
      <c r="I39" s="17" t="s">
        <v>499</v>
      </c>
      <c r="J39" s="31" t="s">
        <v>1614</v>
      </c>
      <c r="K39" s="84"/>
      <c r="L39" s="84"/>
      <c r="M39" s="84"/>
      <c r="N39" s="136"/>
      <c r="O39" s="12" t="s">
        <v>604</v>
      </c>
      <c r="P39" s="12" t="s">
        <v>1</v>
      </c>
      <c r="Q39" s="11" t="s">
        <v>605</v>
      </c>
      <c r="R39" s="219" t="str">
        <f t="shared" si="0"/>
        <v>◄</v>
      </c>
      <c r="S39" s="26" t="s">
        <v>499</v>
      </c>
      <c r="T39" s="9"/>
      <c r="U39" s="219" t="str">
        <f t="shared" si="1"/>
        <v>◄</v>
      </c>
      <c r="V39" s="26" t="s">
        <v>603</v>
      </c>
      <c r="W39" s="9"/>
      <c r="X39" s="220" t="str">
        <f t="shared" si="8"/>
        <v>◄</v>
      </c>
      <c r="Y39" s="10" t="str">
        <f>IF(Z39&gt;0,"","◄")</f>
        <v>◄</v>
      </c>
      <c r="Z39" s="9"/>
      <c r="AA39" s="9"/>
      <c r="AB39" s="221" t="str">
        <f>IF(AA39&gt;0,"►","")</f>
        <v/>
      </c>
    </row>
    <row r="40" spans="1:28" ht="16.2" customHeight="1" thickBot="1" x14ac:dyDescent="0.35">
      <c r="A40" s="24">
        <v>24</v>
      </c>
      <c r="B40" s="97">
        <v>51</v>
      </c>
      <c r="C40" s="229" t="s">
        <v>21</v>
      </c>
      <c r="D40" s="229">
        <v>51</v>
      </c>
      <c r="E40" s="105">
        <v>2004</v>
      </c>
      <c r="F40" s="20" t="s">
        <v>1351</v>
      </c>
      <c r="G40" s="18">
        <v>38311</v>
      </c>
      <c r="H40" s="18">
        <v>38313</v>
      </c>
      <c r="I40" s="17" t="s">
        <v>498</v>
      </c>
      <c r="J40" s="16" t="s">
        <v>1615</v>
      </c>
      <c r="K40" s="153"/>
      <c r="L40" s="153"/>
      <c r="M40" s="153"/>
      <c r="N40" s="164"/>
      <c r="O40" s="12" t="s">
        <v>607</v>
      </c>
      <c r="P40" s="12" t="s">
        <v>1</v>
      </c>
      <c r="Q40" s="11" t="s">
        <v>608</v>
      </c>
      <c r="R40" s="222" t="str">
        <f t="shared" si="0"/>
        <v>◄</v>
      </c>
      <c r="S40" s="26" t="s">
        <v>498</v>
      </c>
      <c r="T40" s="223"/>
      <c r="U40" s="222" t="str">
        <f t="shared" si="1"/>
        <v>◄</v>
      </c>
      <c r="V40" s="26" t="s">
        <v>606</v>
      </c>
      <c r="W40" s="223"/>
      <c r="X40" s="224" t="str">
        <f t="shared" ref="X40" si="9">IF(AND(Y40="◄",AB40="►"),"◄?►",IF(Y40="◄","◄",IF(AB40="►","►","")))</f>
        <v>◄</v>
      </c>
      <c r="Y40" s="225" t="str">
        <f t="shared" ref="Y40" si="10">IF(Z40&gt;0,"","◄")</f>
        <v>◄</v>
      </c>
      <c r="Z40" s="223"/>
      <c r="AA40" s="223"/>
      <c r="AB40" s="226" t="str">
        <f t="shared" ref="AB40" si="11">IF(AA40&gt;0,"►","")</f>
        <v/>
      </c>
    </row>
    <row r="41" spans="1:28" x14ac:dyDescent="0.3">
      <c r="R41"/>
      <c r="T41"/>
      <c r="U41"/>
      <c r="W41"/>
    </row>
    <row r="42" spans="1:28" x14ac:dyDescent="0.3">
      <c r="R42"/>
      <c r="T42"/>
      <c r="U42"/>
      <c r="W42"/>
    </row>
    <row r="43" spans="1:28" x14ac:dyDescent="0.3">
      <c r="R43"/>
      <c r="T43"/>
      <c r="U43"/>
      <c r="W43"/>
    </row>
    <row r="44" spans="1:28" x14ac:dyDescent="0.3">
      <c r="R44"/>
      <c r="T44"/>
      <c r="U44"/>
      <c r="W44"/>
    </row>
    <row r="45" spans="1:28" x14ac:dyDescent="0.3">
      <c r="R45"/>
      <c r="T45"/>
      <c r="U45"/>
      <c r="W45"/>
    </row>
    <row r="46" spans="1:28" x14ac:dyDescent="0.3">
      <c r="R46"/>
      <c r="T46"/>
      <c r="U46"/>
      <c r="W46"/>
    </row>
    <row r="47" spans="1:28" x14ac:dyDescent="0.3">
      <c r="R47"/>
      <c r="T47"/>
      <c r="U47"/>
      <c r="W47"/>
    </row>
    <row r="48" spans="1:28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  <row r="62" spans="18:23" x14ac:dyDescent="0.3">
      <c r="R62"/>
      <c r="T62"/>
      <c r="U62"/>
      <c r="W62"/>
    </row>
    <row r="63" spans="18:23" x14ac:dyDescent="0.3">
      <c r="R63"/>
      <c r="T63"/>
      <c r="U63"/>
      <c r="W63"/>
    </row>
    <row r="64" spans="18:23" x14ac:dyDescent="0.3">
      <c r="R64"/>
      <c r="T64"/>
      <c r="U64"/>
      <c r="W64"/>
    </row>
  </sheetData>
  <sheetProtection sheet="1" objects="1" scenarios="1" autoFilter="0"/>
  <autoFilter ref="A1:AB64" xr:uid="{59E86954-3FD9-49BA-9D93-E9EFC4519CC1}"/>
  <mergeCells count="20">
    <mergeCell ref="S2:T2"/>
    <mergeCell ref="V2:W2"/>
    <mergeCell ref="S3:T3"/>
    <mergeCell ref="V3:W3"/>
    <mergeCell ref="O3:Q3"/>
    <mergeCell ref="Y2:AB2"/>
    <mergeCell ref="X9:AB9"/>
    <mergeCell ref="X5:AB5"/>
    <mergeCell ref="X16:AB16"/>
    <mergeCell ref="AA3:AB3"/>
    <mergeCell ref="Y3:Z3"/>
    <mergeCell ref="G3:H3"/>
    <mergeCell ref="K16:N16"/>
    <mergeCell ref="K34:N34"/>
    <mergeCell ref="K4:L4"/>
    <mergeCell ref="X18:AB18"/>
    <mergeCell ref="O4:Q4"/>
    <mergeCell ref="X34:AB34"/>
    <mergeCell ref="K5:O5"/>
    <mergeCell ref="K9:O9"/>
  </mergeCells>
  <conditionalFormatting sqref="I4">
    <cfRule type="containsText" dxfId="1481" priority="872" operator="containsText" text="?missend">
      <formula>NOT(ISERROR(SEARCH("?missend",I4)))</formula>
    </cfRule>
    <cfRule type="containsText" dxfId="1480" priority="873" operator="containsText" text=" -----">
      <formula>NOT(ISERROR(SEARCH(" -----",I4)))</formula>
    </cfRule>
    <cfRule type="containsText" dxfId="1479" priority="898" operator="containsText" text="P.">
      <formula>NOT(ISERROR(SEARCH("P.",I4)))</formula>
    </cfRule>
    <cfRule type="containsText" dxfId="1478" priority="897" operator="containsText" text=" -----">
      <formula>NOT(ISERROR(SEARCH(" -----",I4)))</formula>
    </cfRule>
    <cfRule type="containsText" dxfId="1477" priority="896" operator="containsText" text="◙">
      <formula>NOT(ISERROR(SEARCH("◙",I4)))</formula>
    </cfRule>
  </conditionalFormatting>
  <conditionalFormatting sqref="I4:I40">
    <cfRule type="containsText" dxfId="1476" priority="463" operator="containsText" text="◙">
      <formula>NOT(ISERROR(SEARCH("◙",I4)))</formula>
    </cfRule>
    <cfRule type="containsText" dxfId="1475" priority="464" operator="containsText" text=" -----">
      <formula>NOT(ISERROR(SEARCH(" -----",I4)))</formula>
    </cfRule>
    <cfRule type="containsText" dxfId="1474" priority="465" operator="containsText" text="P.">
      <formula>NOT(ISERROR(SEARCH("P.",I4)))</formula>
    </cfRule>
  </conditionalFormatting>
  <conditionalFormatting sqref="I5:I40">
    <cfRule type="containsText" dxfId="1473" priority="458" operator="containsText" text="◙">
      <formula>NOT(ISERROR(SEARCH("◙",I5)))</formula>
    </cfRule>
    <cfRule type="containsText" dxfId="1472" priority="462" operator="containsText" text=" -----">
      <formula>NOT(ISERROR(SEARCH(" -----",I5)))</formula>
    </cfRule>
    <cfRule type="containsText" dxfId="1471" priority="461" operator="containsText" text="?missend">
      <formula>NOT(ISERROR(SEARCH("?missend",I5)))</formula>
    </cfRule>
    <cfRule type="containsText" dxfId="1470" priority="460" operator="containsText" text="P.">
      <formula>NOT(ISERROR(SEARCH("P.",I5)))</formula>
    </cfRule>
    <cfRule type="containsText" dxfId="1469" priority="459" operator="containsText" text=" -----">
      <formula>NOT(ISERROR(SEARCH(" -----",I5)))</formula>
    </cfRule>
  </conditionalFormatting>
  <conditionalFormatting sqref="L6">
    <cfRule type="containsText" dxfId="1468" priority="453" operator="containsText" text="?missend">
      <formula>NOT(ISERROR(SEARCH("?missend",L6)))</formula>
    </cfRule>
    <cfRule type="containsText" dxfId="1467" priority="457" operator="containsText" text="P.">
      <formula>NOT(ISERROR(SEARCH("P.",L6)))</formula>
    </cfRule>
    <cfRule type="containsText" dxfId="1466" priority="454" operator="containsText" text=" -----">
      <formula>NOT(ISERROR(SEARCH(" -----",L6)))</formula>
    </cfRule>
    <cfRule type="containsText" dxfId="1465" priority="455" operator="containsText" text="◙">
      <formula>NOT(ISERROR(SEARCH("◙",L6)))</formula>
    </cfRule>
    <cfRule type="containsText" dxfId="1464" priority="456" operator="containsText" text=" -----">
      <formula>NOT(ISERROR(SEARCH(" -----",L6)))</formula>
    </cfRule>
  </conditionalFormatting>
  <conditionalFormatting sqref="L6:L7">
    <cfRule type="containsText" dxfId="1463" priority="450" operator="containsText" text="◙">
      <formula>NOT(ISERROR(SEARCH("◙",L6)))</formula>
    </cfRule>
    <cfRule type="containsText" dxfId="1462" priority="451" operator="containsText" text=" -----">
      <formula>NOT(ISERROR(SEARCH(" -----",L6)))</formula>
    </cfRule>
    <cfRule type="containsText" dxfId="1461" priority="452" operator="containsText" text="P.">
      <formula>NOT(ISERROR(SEARCH("P.",L6)))</formula>
    </cfRule>
  </conditionalFormatting>
  <conditionalFormatting sqref="L7">
    <cfRule type="containsText" dxfId="1460" priority="448" operator="containsText" text="?missend">
      <formula>NOT(ISERROR(SEARCH("?missend",L7)))</formula>
    </cfRule>
    <cfRule type="containsText" dxfId="1459" priority="445" operator="containsText" text="◙">
      <formula>NOT(ISERROR(SEARCH("◙",L7)))</formula>
    </cfRule>
    <cfRule type="containsText" dxfId="1458" priority="446" operator="containsText" text=" -----">
      <formula>NOT(ISERROR(SEARCH(" -----",L7)))</formula>
    </cfRule>
    <cfRule type="containsText" dxfId="1457" priority="447" operator="containsText" text="P.">
      <formula>NOT(ISERROR(SEARCH("P.",L7)))</formula>
    </cfRule>
    <cfRule type="containsText" dxfId="1456" priority="449" operator="containsText" text=" -----">
      <formula>NOT(ISERROR(SEARCH(" -----",L7)))</formula>
    </cfRule>
  </conditionalFormatting>
  <conditionalFormatting sqref="L10">
    <cfRule type="containsText" dxfId="1455" priority="443" operator="containsText" text=" -----">
      <formula>NOT(ISERROR(SEARCH(" -----",L10)))</formula>
    </cfRule>
    <cfRule type="containsText" dxfId="1454" priority="444" operator="containsText" text="P.">
      <formula>NOT(ISERROR(SEARCH("P.",L10)))</formula>
    </cfRule>
    <cfRule type="containsText" dxfId="1453" priority="441" operator="containsText" text=" -----">
      <formula>NOT(ISERROR(SEARCH(" -----",L10)))</formula>
    </cfRule>
    <cfRule type="containsText" dxfId="1452" priority="440" operator="containsText" text="?missend">
      <formula>NOT(ISERROR(SEARCH("?missend",L10)))</formula>
    </cfRule>
    <cfRule type="containsText" dxfId="1451" priority="442" operator="containsText" text="◙">
      <formula>NOT(ISERROR(SEARCH("◙",L10)))</formula>
    </cfRule>
  </conditionalFormatting>
  <conditionalFormatting sqref="L10:L13">
    <cfRule type="containsText" dxfId="1450" priority="439" operator="containsText" text="P.">
      <formula>NOT(ISERROR(SEARCH("P.",L10)))</formula>
    </cfRule>
    <cfRule type="containsText" dxfId="1449" priority="437" operator="containsText" text="◙">
      <formula>NOT(ISERROR(SEARCH("◙",L10)))</formula>
    </cfRule>
    <cfRule type="containsText" dxfId="1448" priority="438" operator="containsText" text=" -----">
      <formula>NOT(ISERROR(SEARCH(" -----",L10)))</formula>
    </cfRule>
  </conditionalFormatting>
  <conditionalFormatting sqref="L11:L13">
    <cfRule type="containsText" dxfId="1447" priority="432" operator="containsText" text="◙">
      <formula>NOT(ISERROR(SEARCH("◙",L11)))</formula>
    </cfRule>
    <cfRule type="containsText" dxfId="1446" priority="436" operator="containsText" text=" -----">
      <formula>NOT(ISERROR(SEARCH(" -----",L11)))</formula>
    </cfRule>
    <cfRule type="containsText" dxfId="1445" priority="435" operator="containsText" text="?missend">
      <formula>NOT(ISERROR(SEARCH("?missend",L11)))</formula>
    </cfRule>
    <cfRule type="containsText" dxfId="1444" priority="434" operator="containsText" text="P.">
      <formula>NOT(ISERROR(SEARCH("P.",L11)))</formula>
    </cfRule>
    <cfRule type="containsText" dxfId="1443" priority="433" operator="containsText" text=" -----">
      <formula>NOT(ISERROR(SEARCH(" -----",L11)))</formula>
    </cfRule>
  </conditionalFormatting>
  <conditionalFormatting sqref="L35">
    <cfRule type="containsText" dxfId="1442" priority="431" operator="containsText" text="P.">
      <formula>NOT(ISERROR(SEARCH("P.",L35)))</formula>
    </cfRule>
    <cfRule type="containsText" dxfId="1441" priority="430" operator="containsText" text=" -----">
      <formula>NOT(ISERROR(SEARCH(" -----",L35)))</formula>
    </cfRule>
    <cfRule type="containsText" dxfId="1440" priority="429" operator="containsText" text="◙">
      <formula>NOT(ISERROR(SEARCH("◙",L35)))</formula>
    </cfRule>
    <cfRule type="containsText" dxfId="1439" priority="427" operator="containsText" text="?missend">
      <formula>NOT(ISERROR(SEARCH("?missend",L35)))</formula>
    </cfRule>
    <cfRule type="containsText" dxfId="1438" priority="428" operator="containsText" text=" -----">
      <formula>NOT(ISERROR(SEARCH(" -----",L35)))</formula>
    </cfRule>
  </conditionalFormatting>
  <conditionalFormatting sqref="L35:L36">
    <cfRule type="containsText" dxfId="1437" priority="426" operator="containsText" text="P.">
      <formula>NOT(ISERROR(SEARCH("P.",L35)))</formula>
    </cfRule>
    <cfRule type="containsText" dxfId="1436" priority="425" operator="containsText" text=" -----">
      <formula>NOT(ISERROR(SEARCH(" -----",L35)))</formula>
    </cfRule>
    <cfRule type="containsText" dxfId="1435" priority="424" operator="containsText" text="◙">
      <formula>NOT(ISERROR(SEARCH("◙",L35)))</formula>
    </cfRule>
  </conditionalFormatting>
  <conditionalFormatting sqref="L36">
    <cfRule type="containsText" dxfId="1434" priority="423" operator="containsText" text=" -----">
      <formula>NOT(ISERROR(SEARCH(" -----",L36)))</formula>
    </cfRule>
    <cfRule type="containsText" dxfId="1433" priority="422" operator="containsText" text="?missend">
      <formula>NOT(ISERROR(SEARCH("?missend",L36)))</formula>
    </cfRule>
    <cfRule type="containsText" dxfId="1432" priority="421" operator="containsText" text="P.">
      <formula>NOT(ISERROR(SEARCH("P.",L36)))</formula>
    </cfRule>
    <cfRule type="containsText" dxfId="1431" priority="420" operator="containsText" text=" -----">
      <formula>NOT(ISERROR(SEARCH(" -----",L36)))</formula>
    </cfRule>
    <cfRule type="containsText" dxfId="1430" priority="419" operator="containsText" text="◙">
      <formula>NOT(ISERROR(SEARCH("◙",L36)))</formula>
    </cfRule>
  </conditionalFormatting>
  <conditionalFormatting sqref="P5:Q40">
    <cfRule type="containsBlanks" dxfId="1429" priority="798">
      <formula>LEN(TRIM(P5))=0</formula>
    </cfRule>
  </conditionalFormatting>
  <conditionalFormatting sqref="S4">
    <cfRule type="containsText" dxfId="1428" priority="270" operator="containsText" text="?missend">
      <formula>NOT(ISERROR(SEARCH("?missend",S4)))</formula>
    </cfRule>
    <cfRule type="containsText" dxfId="1427" priority="271" operator="containsText" text=" -----">
      <formula>NOT(ISERROR(SEARCH(" -----",S4)))</formula>
    </cfRule>
  </conditionalFormatting>
  <conditionalFormatting sqref="S4:S5">
    <cfRule type="containsText" dxfId="1426" priority="9" operator="containsText" text=" -----">
      <formula>NOT(ISERROR(SEARCH(" -----",S4)))</formula>
    </cfRule>
    <cfRule type="containsText" dxfId="1425" priority="8" operator="containsText" text="◙">
      <formula>NOT(ISERROR(SEARCH("◙",S4)))</formula>
    </cfRule>
    <cfRule type="containsText" dxfId="1424" priority="10" operator="containsText" text="P.">
      <formula>NOT(ISERROR(SEARCH("P.",S4)))</formula>
    </cfRule>
  </conditionalFormatting>
  <conditionalFormatting sqref="S4:S40">
    <cfRule type="containsText" dxfId="1423" priority="274" operator="containsText" text="P.">
      <formula>NOT(ISERROR(SEARCH("P.",S4)))</formula>
    </cfRule>
    <cfRule type="containsText" dxfId="1422" priority="272" operator="containsText" text="◙">
      <formula>NOT(ISERROR(SEARCH("◙",S4)))</formula>
    </cfRule>
    <cfRule type="containsText" dxfId="1421" priority="273" operator="containsText" text=" -----">
      <formula>NOT(ISERROR(SEARCH(" -----",S4)))</formula>
    </cfRule>
  </conditionalFormatting>
  <conditionalFormatting sqref="S5:S40">
    <cfRule type="containsText" dxfId="1420" priority="353" operator="containsText" text="P.">
      <formula>NOT(ISERROR(SEARCH("P.",S5)))</formula>
    </cfRule>
    <cfRule type="containsText" dxfId="1419" priority="354" operator="containsText" text=" -----">
      <formula>NOT(ISERROR(SEARCH(" -----",S5)))</formula>
    </cfRule>
    <cfRule type="containsText" dxfId="1418" priority="352" operator="containsText" text="◙">
      <formula>NOT(ISERROR(SEARCH("◙",S5)))</formula>
    </cfRule>
    <cfRule type="containsText" dxfId="1417" priority="351" operator="containsText" text=" -----">
      <formula>NOT(ISERROR(SEARCH(" -----",S5)))</formula>
    </cfRule>
    <cfRule type="containsText" dxfId="1416" priority="350" operator="containsText" text="?FDS-">
      <formula>NOT(ISERROR(SEARCH("?FDS-",S5)))</formula>
    </cfRule>
  </conditionalFormatting>
  <conditionalFormatting sqref="S16">
    <cfRule type="containsText" dxfId="1415" priority="7" operator="containsText" text="P.">
      <formula>NOT(ISERROR(SEARCH("P.",S16)))</formula>
    </cfRule>
    <cfRule type="containsText" dxfId="1414" priority="5" operator="containsText" text="◙">
      <formula>NOT(ISERROR(SEARCH("◙",S16)))</formula>
    </cfRule>
    <cfRule type="containsText" dxfId="1413" priority="6" operator="containsText" text=" -----">
      <formula>NOT(ISERROR(SEARCH(" -----",S16)))</formula>
    </cfRule>
  </conditionalFormatting>
  <conditionalFormatting sqref="S34">
    <cfRule type="containsText" dxfId="1412" priority="2" operator="containsText" text="◙">
      <formula>NOT(ISERROR(SEARCH("◙",S34)))</formula>
    </cfRule>
    <cfRule type="containsText" dxfId="1411" priority="4" operator="containsText" text="P.">
      <formula>NOT(ISERROR(SEARCH("P.",S34)))</formula>
    </cfRule>
    <cfRule type="containsText" dxfId="1410" priority="3" operator="containsText" text=" -----">
      <formula>NOT(ISERROR(SEARCH(" -----",S34)))</formula>
    </cfRule>
  </conditionalFormatting>
  <conditionalFormatting sqref="U6">
    <cfRule type="containsText" dxfId="1409" priority="229" operator="containsText" text="◙">
      <formula>NOT(ISERROR(SEARCH("◙",U6)))</formula>
    </cfRule>
    <cfRule type="containsText" dxfId="1408" priority="231" operator="containsText" text=" -----">
      <formula>NOT(ISERROR(SEARCH(" -----",U6)))</formula>
    </cfRule>
    <cfRule type="containsText" dxfId="1407" priority="230" operator="containsText" text="P.">
      <formula>NOT(ISERROR(SEARCH("P.",U6)))</formula>
    </cfRule>
    <cfRule type="containsText" dxfId="1406" priority="232" operator="containsText" text="◙">
      <formula>NOT(ISERROR(SEARCH("◙",U6)))</formula>
    </cfRule>
    <cfRule type="containsText" dxfId="1405" priority="233" operator="containsText" text=" -----">
      <formula>NOT(ISERROR(SEARCH(" -----",U6)))</formula>
    </cfRule>
    <cfRule type="containsText" dxfId="1404" priority="234" operator="containsText" text="P.">
      <formula>NOT(ISERROR(SEARCH("P.",U6)))</formula>
    </cfRule>
  </conditionalFormatting>
  <conditionalFormatting sqref="U6:U7">
    <cfRule type="containsText" dxfId="1403" priority="203" operator="containsText" text="?FDS-">
      <formula>NOT(ISERROR(SEARCH("?FDS-",U6)))</formula>
    </cfRule>
    <cfRule type="containsText" dxfId="1402" priority="209" operator="containsText" text=" -----">
      <formula>NOT(ISERROR(SEARCH(" -----",U6)))</formula>
    </cfRule>
  </conditionalFormatting>
  <conditionalFormatting sqref="U7">
    <cfRule type="containsText" dxfId="1401" priority="205" operator="containsText" text="◙">
      <formula>NOT(ISERROR(SEARCH("◙",U7)))</formula>
    </cfRule>
    <cfRule type="containsText" dxfId="1400" priority="204" operator="containsText" text=" -----">
      <formula>NOT(ISERROR(SEARCH(" -----",U7)))</formula>
    </cfRule>
    <cfRule type="containsText" dxfId="1399" priority="208" operator="containsText" text="◙">
      <formula>NOT(ISERROR(SEARCH("◙",U7)))</formula>
    </cfRule>
    <cfRule type="containsText" dxfId="1398" priority="207" operator="containsText" text=" -----">
      <formula>NOT(ISERROR(SEARCH(" -----",U7)))</formula>
    </cfRule>
    <cfRule type="containsText" dxfId="1397" priority="210" operator="containsText" text="P.">
      <formula>NOT(ISERROR(SEARCH("P.",U7)))</formula>
    </cfRule>
    <cfRule type="containsText" dxfId="1396" priority="206" operator="containsText" text="P.">
      <formula>NOT(ISERROR(SEARCH("P.",U7)))</formula>
    </cfRule>
  </conditionalFormatting>
  <conditionalFormatting sqref="U10">
    <cfRule type="containsText" dxfId="1395" priority="185" operator="containsText" text=" -----">
      <formula>NOT(ISERROR(SEARCH(" -----",U10)))</formula>
    </cfRule>
    <cfRule type="containsText" dxfId="1394" priority="183" operator="containsText" text=" -----">
      <formula>NOT(ISERROR(SEARCH(" -----",U10)))</formula>
    </cfRule>
    <cfRule type="containsText" dxfId="1393" priority="184" operator="containsText" text="◙">
      <formula>NOT(ISERROR(SEARCH("◙",U10)))</formula>
    </cfRule>
    <cfRule type="containsText" dxfId="1392" priority="186" operator="containsText" text="P.">
      <formula>NOT(ISERROR(SEARCH("P.",U10)))</formula>
    </cfRule>
    <cfRule type="containsText" dxfId="1391" priority="181" operator="containsText" text="◙">
      <formula>NOT(ISERROR(SEARCH("◙",U10)))</formula>
    </cfRule>
    <cfRule type="containsText" dxfId="1390" priority="182" operator="containsText" text="P.">
      <formula>NOT(ISERROR(SEARCH("P.",U10)))</formula>
    </cfRule>
  </conditionalFormatting>
  <conditionalFormatting sqref="U10:U11">
    <cfRule type="containsText" dxfId="1389" priority="161" operator="containsText" text=" -----">
      <formula>NOT(ISERROR(SEARCH(" -----",U10)))</formula>
    </cfRule>
  </conditionalFormatting>
  <conditionalFormatting sqref="U10:U13">
    <cfRule type="containsText" dxfId="1388" priority="107" operator="containsText" text="?FDS-">
      <formula>NOT(ISERROR(SEARCH("?FDS-",U10)))</formula>
    </cfRule>
  </conditionalFormatting>
  <conditionalFormatting sqref="U11">
    <cfRule type="containsText" dxfId="1387" priority="160" operator="containsText" text="◙">
      <formula>NOT(ISERROR(SEARCH("◙",U11)))</formula>
    </cfRule>
    <cfRule type="containsText" dxfId="1386" priority="159" operator="containsText" text=" -----">
      <formula>NOT(ISERROR(SEARCH(" -----",U11)))</formula>
    </cfRule>
    <cfRule type="containsText" dxfId="1385" priority="162" operator="containsText" text="P.">
      <formula>NOT(ISERROR(SEARCH("P.",U11)))</formula>
    </cfRule>
    <cfRule type="containsText" dxfId="1384" priority="157" operator="containsText" text="◙">
      <formula>NOT(ISERROR(SEARCH("◙",U11)))</formula>
    </cfRule>
    <cfRule type="containsText" dxfId="1383" priority="158" operator="containsText" text="P.">
      <formula>NOT(ISERROR(SEARCH("P.",U11)))</formula>
    </cfRule>
  </conditionalFormatting>
  <conditionalFormatting sqref="U11:U12">
    <cfRule type="containsText" dxfId="1382" priority="137" operator="containsText" text=" -----">
      <formula>NOT(ISERROR(SEARCH(" -----",U11)))</formula>
    </cfRule>
  </conditionalFormatting>
  <conditionalFormatting sqref="U12">
    <cfRule type="containsText" dxfId="1381" priority="133" operator="containsText" text="◙">
      <formula>NOT(ISERROR(SEARCH("◙",U12)))</formula>
    </cfRule>
    <cfRule type="containsText" dxfId="1380" priority="134" operator="containsText" text="P.">
      <formula>NOT(ISERROR(SEARCH("P.",U12)))</formula>
    </cfRule>
    <cfRule type="containsText" dxfId="1379" priority="136" operator="containsText" text="◙">
      <formula>NOT(ISERROR(SEARCH("◙",U12)))</formula>
    </cfRule>
    <cfRule type="containsText" dxfId="1378" priority="138" operator="containsText" text="P.">
      <formula>NOT(ISERROR(SEARCH("P.",U12)))</formula>
    </cfRule>
    <cfRule type="containsText" dxfId="1377" priority="135" operator="containsText" text=" -----">
      <formula>NOT(ISERROR(SEARCH(" -----",U12)))</formula>
    </cfRule>
  </conditionalFormatting>
  <conditionalFormatting sqref="U12:U13">
    <cfRule type="containsText" dxfId="1376" priority="113" operator="containsText" text=" -----">
      <formula>NOT(ISERROR(SEARCH(" -----",U12)))</formula>
    </cfRule>
  </conditionalFormatting>
  <conditionalFormatting sqref="U13">
    <cfRule type="containsText" dxfId="1375" priority="109" operator="containsText" text="◙">
      <formula>NOT(ISERROR(SEARCH("◙",U13)))</formula>
    </cfRule>
    <cfRule type="containsText" dxfId="1374" priority="110" operator="containsText" text="P.">
      <formula>NOT(ISERROR(SEARCH("P.",U13)))</formula>
    </cfRule>
    <cfRule type="containsText" dxfId="1373" priority="111" operator="containsText" text=" -----">
      <formula>NOT(ISERROR(SEARCH(" -----",U13)))</formula>
    </cfRule>
    <cfRule type="containsText" dxfId="1372" priority="112" operator="containsText" text="◙">
      <formula>NOT(ISERROR(SEARCH("◙",U13)))</formula>
    </cfRule>
    <cfRule type="containsText" dxfId="1371" priority="114" operator="containsText" text="P.">
      <formula>NOT(ISERROR(SEARCH("P.",U13)))</formula>
    </cfRule>
    <cfRule type="containsText" dxfId="1370" priority="108" operator="containsText" text=" -----">
      <formula>NOT(ISERROR(SEARCH(" -----",U13)))</formula>
    </cfRule>
  </conditionalFormatting>
  <conditionalFormatting sqref="U17:U18">
    <cfRule type="containsText" dxfId="1369" priority="17" operator="containsText" text=" -----">
      <formula>NOT(ISERROR(SEARCH(" -----",U17)))</formula>
    </cfRule>
    <cfRule type="containsText" dxfId="1368" priority="18" operator="containsText" text="P.">
      <formula>NOT(ISERROR(SEARCH("P.",U17)))</formula>
    </cfRule>
    <cfRule type="containsText" dxfId="1367" priority="16" operator="containsText" text="◙">
      <formula>NOT(ISERROR(SEARCH("◙",U17)))</formula>
    </cfRule>
    <cfRule type="containsText" dxfId="1366" priority="15" operator="containsText" text=" -----">
      <formula>NOT(ISERROR(SEARCH(" -----",U17)))</formula>
    </cfRule>
    <cfRule type="containsText" dxfId="1365" priority="14" operator="containsText" text="P.">
      <formula>NOT(ISERROR(SEARCH("P.",U17)))</formula>
    </cfRule>
    <cfRule type="containsText" dxfId="1364" priority="13" operator="containsText" text="◙">
      <formula>NOT(ISERROR(SEARCH("◙",U17)))</formula>
    </cfRule>
    <cfRule type="containsText" dxfId="1363" priority="12" operator="containsText" text=" -----">
      <formula>NOT(ISERROR(SEARCH(" -----",U17)))</formula>
    </cfRule>
    <cfRule type="containsText" dxfId="1362" priority="11" operator="containsText" text="?FDS-">
      <formula>NOT(ISERROR(SEARCH("?FDS-",U17)))</formula>
    </cfRule>
  </conditionalFormatting>
  <conditionalFormatting sqref="U35">
    <cfRule type="containsText" dxfId="1361" priority="90" operator="containsText" text="P.">
      <formula>NOT(ISERROR(SEARCH("P.",U35)))</formula>
    </cfRule>
    <cfRule type="containsText" dxfId="1360" priority="89" operator="containsText" text=" -----">
      <formula>NOT(ISERROR(SEARCH(" -----",U35)))</formula>
    </cfRule>
    <cfRule type="containsText" dxfId="1359" priority="88" operator="containsText" text="◙">
      <formula>NOT(ISERROR(SEARCH("◙",U35)))</formula>
    </cfRule>
    <cfRule type="containsText" dxfId="1358" priority="87" operator="containsText" text=" -----">
      <formula>NOT(ISERROR(SEARCH(" -----",U35)))</formula>
    </cfRule>
    <cfRule type="containsText" dxfId="1357" priority="86" operator="containsText" text="P.">
      <formula>NOT(ISERROR(SEARCH("P.",U35)))</formula>
    </cfRule>
    <cfRule type="containsText" dxfId="1356" priority="85" operator="containsText" text="◙">
      <formula>NOT(ISERROR(SEARCH("◙",U35)))</formula>
    </cfRule>
  </conditionalFormatting>
  <conditionalFormatting sqref="U35:U36">
    <cfRule type="containsText" dxfId="1355" priority="59" operator="containsText" text="?FDS-">
      <formula>NOT(ISERROR(SEARCH("?FDS-",U35)))</formula>
    </cfRule>
    <cfRule type="containsText" dxfId="1354" priority="65" operator="containsText" text=" -----">
      <formula>NOT(ISERROR(SEARCH(" -----",U35)))</formula>
    </cfRule>
  </conditionalFormatting>
  <conditionalFormatting sqref="U36">
    <cfRule type="containsText" dxfId="1353" priority="62" operator="containsText" text="P.">
      <formula>NOT(ISERROR(SEARCH("P.",U36)))</formula>
    </cfRule>
    <cfRule type="containsText" dxfId="1352" priority="63" operator="containsText" text=" -----">
      <formula>NOT(ISERROR(SEARCH(" -----",U36)))</formula>
    </cfRule>
    <cfRule type="containsText" dxfId="1351" priority="64" operator="containsText" text="◙">
      <formula>NOT(ISERROR(SEARCH("◙",U36)))</formula>
    </cfRule>
    <cfRule type="containsText" dxfId="1350" priority="66" operator="containsText" text="P.">
      <formula>NOT(ISERROR(SEARCH("P.",U36)))</formula>
    </cfRule>
    <cfRule type="containsText" dxfId="1349" priority="61" operator="containsText" text="◙">
      <formula>NOT(ISERROR(SEARCH("◙",U36)))</formula>
    </cfRule>
    <cfRule type="containsText" dxfId="1348" priority="60" operator="containsText" text=" -----">
      <formula>NOT(ISERROR(SEARCH(" -----",U36)))</formula>
    </cfRule>
  </conditionalFormatting>
  <conditionalFormatting sqref="V4">
    <cfRule type="containsText" dxfId="1347" priority="264" operator="containsText" text="◙">
      <formula>NOT(ISERROR(SEARCH("◙",V4)))</formula>
    </cfRule>
    <cfRule type="containsText" dxfId="1346" priority="263" operator="containsText" text=" -----">
      <formula>NOT(ISERROR(SEARCH(" -----",V4)))</formula>
    </cfRule>
    <cfRule type="containsText" dxfId="1345" priority="262" operator="containsText" text="?missend">
      <formula>NOT(ISERROR(SEARCH("?missend",V4)))</formula>
    </cfRule>
    <cfRule type="containsText" dxfId="1344" priority="261" operator="containsText" text="P.">
      <formula>NOT(ISERROR(SEARCH("P.",V4)))</formula>
    </cfRule>
    <cfRule type="containsText" dxfId="1343" priority="259" operator="containsText" text="◙">
      <formula>NOT(ISERROR(SEARCH("◙",V4)))</formula>
    </cfRule>
    <cfRule type="containsText" dxfId="1342" priority="260" operator="containsText" text=" -----">
      <formula>NOT(ISERROR(SEARCH(" -----",V4)))</formula>
    </cfRule>
    <cfRule type="containsText" dxfId="1341" priority="266" operator="containsText" text="P.">
      <formula>NOT(ISERROR(SEARCH("P.",V4)))</formula>
    </cfRule>
  </conditionalFormatting>
  <conditionalFormatting sqref="V4:V5">
    <cfRule type="containsText" dxfId="1340" priority="265" operator="containsText" text=" -----">
      <formula>NOT(ISERROR(SEARCH(" -----",V4)))</formula>
    </cfRule>
  </conditionalFormatting>
  <conditionalFormatting sqref="V5">
    <cfRule type="containsText" dxfId="1339" priority="330" operator="containsText" text="P.">
      <formula>NOT(ISERROR(SEARCH("P.",V5)))</formula>
    </cfRule>
    <cfRule type="containsText" dxfId="1338" priority="329" operator="containsText" text=" -----">
      <formula>NOT(ISERROR(SEARCH(" -----",V5)))</formula>
    </cfRule>
    <cfRule type="containsText" dxfId="1337" priority="327" operator="containsText" text=" -----">
      <formula>NOT(ISERROR(SEARCH(" -----",V5)))</formula>
    </cfRule>
    <cfRule type="containsText" dxfId="1336" priority="326" operator="containsText" text="P.">
      <formula>NOT(ISERROR(SEARCH("P.",V5)))</formula>
    </cfRule>
    <cfRule type="containsText" dxfId="1335" priority="325" operator="containsText" text="◙">
      <formula>NOT(ISERROR(SEARCH("◙",V5)))</formula>
    </cfRule>
    <cfRule type="containsText" dxfId="1334" priority="328" operator="containsText" text="◙">
      <formula>NOT(ISERROR(SEARCH("◙",V5)))</formula>
    </cfRule>
  </conditionalFormatting>
  <conditionalFormatting sqref="V5:V40">
    <cfRule type="containsText" dxfId="1333" priority="27" operator="containsText" text="?FDS-">
      <formula>NOT(ISERROR(SEARCH("?FDS-",V5)))</formula>
    </cfRule>
  </conditionalFormatting>
  <conditionalFormatting sqref="V6">
    <cfRule type="containsText" dxfId="1332" priority="246" operator="containsText" text="P.">
      <formula>NOT(ISERROR(SEARCH("P.",V6)))</formula>
    </cfRule>
    <cfRule type="containsText" dxfId="1331" priority="250" operator="containsText" text="P.">
      <formula>NOT(ISERROR(SEARCH("P.",V6)))</formula>
    </cfRule>
    <cfRule type="containsText" dxfId="1330" priority="245" operator="containsText" text="◙">
      <formula>NOT(ISERROR(SEARCH("◙",V6)))</formula>
    </cfRule>
    <cfRule type="containsText" dxfId="1329" priority="247" operator="containsText" text=" -----">
      <formula>NOT(ISERROR(SEARCH(" -----",V6)))</formula>
    </cfRule>
    <cfRule type="containsText" dxfId="1328" priority="248" operator="containsText" text="◙">
      <formula>NOT(ISERROR(SEARCH("◙",V6)))</formula>
    </cfRule>
    <cfRule type="containsText" dxfId="1327" priority="249" operator="containsText" text=" -----">
      <formula>NOT(ISERROR(SEARCH(" -----",V6)))</formula>
    </cfRule>
  </conditionalFormatting>
  <conditionalFormatting sqref="V7">
    <cfRule type="containsText" dxfId="1326" priority="224" operator="containsText" text="◙">
      <formula>NOT(ISERROR(SEARCH("◙",V7)))</formula>
    </cfRule>
    <cfRule type="containsText" dxfId="1325" priority="225" operator="containsText" text=" -----">
      <formula>NOT(ISERROR(SEARCH(" -----",V7)))</formula>
    </cfRule>
    <cfRule type="containsText" dxfId="1324" priority="223" operator="containsText" text=" -----">
      <formula>NOT(ISERROR(SEARCH(" -----",V7)))</formula>
    </cfRule>
    <cfRule type="containsText" dxfId="1323" priority="226" operator="containsText" text="P.">
      <formula>NOT(ISERROR(SEARCH("P.",V7)))</formula>
    </cfRule>
  </conditionalFormatting>
  <conditionalFormatting sqref="V8 V14:V15 V19:V28 V30:V33 V39">
    <cfRule type="containsText" dxfId="1322" priority="336" operator="containsText" text="P.">
      <formula>NOT(ISERROR(SEARCH("P.",V8)))</formula>
    </cfRule>
    <cfRule type="containsText" dxfId="1321" priority="334" operator="containsText" text="◙">
      <formula>NOT(ISERROR(SEARCH("◙",V8)))</formula>
    </cfRule>
    <cfRule type="containsText" dxfId="1320" priority="333" operator="containsText" text=" -----">
      <formula>NOT(ISERROR(SEARCH(" -----",V8)))</formula>
    </cfRule>
    <cfRule type="containsText" dxfId="1319" priority="332" operator="containsText" text="P.">
      <formula>NOT(ISERROR(SEARCH("P.",V8)))</formula>
    </cfRule>
    <cfRule type="containsText" dxfId="1318" priority="331" operator="containsText" text="◙">
      <formula>NOT(ISERROR(SEARCH("◙",V8)))</formula>
    </cfRule>
    <cfRule type="containsText" dxfId="1317" priority="335" operator="containsText" text=" -----">
      <formula>NOT(ISERROR(SEARCH(" -----",V8)))</formula>
    </cfRule>
  </conditionalFormatting>
  <conditionalFormatting sqref="V8:V9">
    <cfRule type="containsText" dxfId="1316" priority="322" operator="containsText" text=" -----">
      <formula>NOT(ISERROR(SEARCH(" -----",V8)))</formula>
    </cfRule>
  </conditionalFormatting>
  <conditionalFormatting sqref="V9">
    <cfRule type="containsText" dxfId="1315" priority="319" operator="containsText" text="P.">
      <formula>NOT(ISERROR(SEARCH("P.",V9)))</formula>
    </cfRule>
    <cfRule type="containsText" dxfId="1314" priority="318" operator="containsText" text="◙">
      <formula>NOT(ISERROR(SEARCH("◙",V9)))</formula>
    </cfRule>
    <cfRule type="containsText" dxfId="1313" priority="320" operator="containsText" text=" -----">
      <formula>NOT(ISERROR(SEARCH(" -----",V9)))</formula>
    </cfRule>
    <cfRule type="containsText" dxfId="1312" priority="321" operator="containsText" text="◙">
      <formula>NOT(ISERROR(SEARCH("◙",V9)))</formula>
    </cfRule>
    <cfRule type="containsText" dxfId="1311" priority="323" operator="containsText" text="P.">
      <formula>NOT(ISERROR(SEARCH("P.",V9)))</formula>
    </cfRule>
  </conditionalFormatting>
  <conditionalFormatting sqref="V9:V10">
    <cfRule type="containsText" dxfId="1310" priority="201" operator="containsText" text=" -----">
      <formula>NOT(ISERROR(SEARCH(" -----",V9)))</formula>
    </cfRule>
  </conditionalFormatting>
  <conditionalFormatting sqref="V10">
    <cfRule type="containsText" dxfId="1309" priority="198" operator="containsText" text="P.">
      <formula>NOT(ISERROR(SEARCH("P.",V10)))</formula>
    </cfRule>
    <cfRule type="containsText" dxfId="1308" priority="197" operator="containsText" text="◙">
      <formula>NOT(ISERROR(SEARCH("◙",V10)))</formula>
    </cfRule>
    <cfRule type="containsText" dxfId="1307" priority="202" operator="containsText" text="P.">
      <formula>NOT(ISERROR(SEARCH("P.",V10)))</formula>
    </cfRule>
    <cfRule type="containsText" dxfId="1306" priority="200" operator="containsText" text="◙">
      <formula>NOT(ISERROR(SEARCH("◙",V10)))</formula>
    </cfRule>
    <cfRule type="containsText" dxfId="1305" priority="199" operator="containsText" text=" -----">
      <formula>NOT(ISERROR(SEARCH(" -----",V10)))</formula>
    </cfRule>
  </conditionalFormatting>
  <conditionalFormatting sqref="V11">
    <cfRule type="containsText" dxfId="1304" priority="175" operator="containsText" text=" -----">
      <formula>NOT(ISERROR(SEARCH(" -----",V11)))</formula>
    </cfRule>
    <cfRule type="containsText" dxfId="1303" priority="177" operator="containsText" text=" -----">
      <formula>NOT(ISERROR(SEARCH(" -----",V11)))</formula>
    </cfRule>
    <cfRule type="containsText" dxfId="1302" priority="178" operator="containsText" text="P.">
      <formula>NOT(ISERROR(SEARCH("P.",V11)))</formula>
    </cfRule>
    <cfRule type="containsText" dxfId="1301" priority="176" operator="containsText" text="◙">
      <formula>NOT(ISERROR(SEARCH("◙",V11)))</formula>
    </cfRule>
  </conditionalFormatting>
  <conditionalFormatting sqref="V12">
    <cfRule type="containsText" dxfId="1300" priority="152" operator="containsText" text="◙">
      <formula>NOT(ISERROR(SEARCH("◙",V12)))</formula>
    </cfRule>
    <cfRule type="containsText" dxfId="1299" priority="153" operator="containsText" text=" -----">
      <formula>NOT(ISERROR(SEARCH(" -----",V12)))</formula>
    </cfRule>
    <cfRule type="containsText" dxfId="1298" priority="154" operator="containsText" text="P.">
      <formula>NOT(ISERROR(SEARCH("P.",V12)))</formula>
    </cfRule>
    <cfRule type="containsText" dxfId="1297" priority="151" operator="containsText" text=" -----">
      <formula>NOT(ISERROR(SEARCH(" -----",V12)))</formula>
    </cfRule>
  </conditionalFormatting>
  <conditionalFormatting sqref="V13">
    <cfRule type="containsText" dxfId="1296" priority="128" operator="containsText" text="◙">
      <formula>NOT(ISERROR(SEARCH("◙",V13)))</formula>
    </cfRule>
    <cfRule type="containsText" dxfId="1295" priority="129" operator="containsText" text=" -----">
      <formula>NOT(ISERROR(SEARCH(" -----",V13)))</formula>
    </cfRule>
    <cfRule type="containsText" dxfId="1294" priority="130" operator="containsText" text="P.">
      <formula>NOT(ISERROR(SEARCH("P.",V13)))</formula>
    </cfRule>
    <cfRule type="containsText" dxfId="1293" priority="127" operator="containsText" text=" -----">
      <formula>NOT(ISERROR(SEARCH(" -----",V13)))</formula>
    </cfRule>
  </conditionalFormatting>
  <conditionalFormatting sqref="V14:V16">
    <cfRule type="containsText" dxfId="1292" priority="315" operator="containsText" text=" -----">
      <formula>NOT(ISERROR(SEARCH(" -----",V14)))</formula>
    </cfRule>
  </conditionalFormatting>
  <conditionalFormatting sqref="V16">
    <cfRule type="containsText" dxfId="1291" priority="312" operator="containsText" text="P.">
      <formula>NOT(ISERROR(SEARCH("P.",V16)))</formula>
    </cfRule>
    <cfRule type="containsText" dxfId="1290" priority="313" operator="containsText" text=" -----">
      <formula>NOT(ISERROR(SEARCH(" -----",V16)))</formula>
    </cfRule>
    <cfRule type="containsText" dxfId="1289" priority="314" operator="containsText" text="◙">
      <formula>NOT(ISERROR(SEARCH("◙",V16)))</formula>
    </cfRule>
    <cfRule type="containsText" dxfId="1288" priority="316" operator="containsText" text="P.">
      <formula>NOT(ISERROR(SEARCH("P.",V16)))</formula>
    </cfRule>
    <cfRule type="containsText" dxfId="1287" priority="311" operator="containsText" text="◙">
      <formula>NOT(ISERROR(SEARCH("◙",V16)))</formula>
    </cfRule>
  </conditionalFormatting>
  <conditionalFormatting sqref="V16:V18">
    <cfRule type="containsText" dxfId="1286" priority="33" operator="containsText" text=" -----">
      <formula>NOT(ISERROR(SEARCH(" -----",V16)))</formula>
    </cfRule>
  </conditionalFormatting>
  <conditionalFormatting sqref="V17:V18">
    <cfRule type="containsText" dxfId="1285" priority="34" operator="containsText" text="P.">
      <formula>NOT(ISERROR(SEARCH("P.",V17)))</formula>
    </cfRule>
    <cfRule type="containsText" dxfId="1284" priority="28" operator="containsText" text=" -----">
      <formula>NOT(ISERROR(SEARCH(" -----",V17)))</formula>
    </cfRule>
    <cfRule type="containsText" dxfId="1283" priority="29" operator="containsText" text="◙">
      <formula>NOT(ISERROR(SEARCH("◙",V17)))</formula>
    </cfRule>
    <cfRule type="containsText" dxfId="1282" priority="30" operator="containsText" text="P.">
      <formula>NOT(ISERROR(SEARCH("P.",V17)))</formula>
    </cfRule>
    <cfRule type="containsText" dxfId="1281" priority="31" operator="containsText" text=" -----">
      <formula>NOT(ISERROR(SEARCH(" -----",V17)))</formula>
    </cfRule>
    <cfRule type="containsText" dxfId="1280" priority="32" operator="containsText" text="◙">
      <formula>NOT(ISERROR(SEARCH("◙",V17)))</formula>
    </cfRule>
  </conditionalFormatting>
  <conditionalFormatting sqref="V19:V33">
    <cfRule type="containsText" dxfId="1279" priority="308" operator="containsText" text=" -----">
      <formula>NOT(ISERROR(SEARCH(" -----",V19)))</formula>
    </cfRule>
  </conditionalFormatting>
  <conditionalFormatting sqref="V29">
    <cfRule type="containsText" dxfId="1278" priority="306" operator="containsText" text=" -----">
      <formula>NOT(ISERROR(SEARCH(" -----",V29)))</formula>
    </cfRule>
    <cfRule type="containsText" dxfId="1277" priority="305" operator="containsText" text="P.">
      <formula>NOT(ISERROR(SEARCH("P.",V29)))</formula>
    </cfRule>
    <cfRule type="containsText" dxfId="1276" priority="304" operator="containsText" text="◙">
      <formula>NOT(ISERROR(SEARCH("◙",V29)))</formula>
    </cfRule>
    <cfRule type="containsText" dxfId="1275" priority="303" operator="containsText" text=" -----">
      <formula>NOT(ISERROR(SEARCH(" -----",V29)))</formula>
    </cfRule>
    <cfRule type="containsText" dxfId="1274" priority="307" operator="containsText" text="◙">
      <formula>NOT(ISERROR(SEARCH("◙",V29)))</formula>
    </cfRule>
    <cfRule type="containsText" dxfId="1273" priority="309" operator="containsText" text="P.">
      <formula>NOT(ISERROR(SEARCH("P.",V29)))</formula>
    </cfRule>
  </conditionalFormatting>
  <conditionalFormatting sqref="V34 V37:V38">
    <cfRule type="containsText" dxfId="1272" priority="302" operator="containsText" text="P.">
      <formula>NOT(ISERROR(SEARCH("P.",V34)))</formula>
    </cfRule>
    <cfRule type="containsText" dxfId="1271" priority="300" operator="containsText" text="◙">
      <formula>NOT(ISERROR(SEARCH("◙",V34)))</formula>
    </cfRule>
    <cfRule type="containsText" dxfId="1270" priority="299" operator="containsText" text=" -----">
      <formula>NOT(ISERROR(SEARCH(" -----",V34)))</formula>
    </cfRule>
    <cfRule type="containsText" dxfId="1269" priority="298" operator="containsText" text="P.">
      <formula>NOT(ISERROR(SEARCH("P.",V34)))</formula>
    </cfRule>
    <cfRule type="containsText" dxfId="1268" priority="297" operator="containsText" text="◙">
      <formula>NOT(ISERROR(SEARCH("◙",V34)))</formula>
    </cfRule>
  </conditionalFormatting>
  <conditionalFormatting sqref="V34 V37:V39">
    <cfRule type="containsText" dxfId="1267" priority="301" operator="containsText" text=" -----">
      <formula>NOT(ISERROR(SEARCH(" -----",V34)))</formula>
    </cfRule>
  </conditionalFormatting>
  <conditionalFormatting sqref="V34:V35">
    <cfRule type="containsText" dxfId="1266" priority="105" operator="containsText" text=" -----">
      <formula>NOT(ISERROR(SEARCH(" -----",V34)))</formula>
    </cfRule>
  </conditionalFormatting>
  <conditionalFormatting sqref="V35">
    <cfRule type="containsText" dxfId="1265" priority="101" operator="containsText" text="◙">
      <formula>NOT(ISERROR(SEARCH("◙",V35)))</formula>
    </cfRule>
    <cfRule type="containsText" dxfId="1264" priority="102" operator="containsText" text="P.">
      <formula>NOT(ISERROR(SEARCH("P.",V35)))</formula>
    </cfRule>
    <cfRule type="containsText" dxfId="1263" priority="103" operator="containsText" text=" -----">
      <formula>NOT(ISERROR(SEARCH(" -----",V35)))</formula>
    </cfRule>
    <cfRule type="containsText" dxfId="1262" priority="104" operator="containsText" text="◙">
      <formula>NOT(ISERROR(SEARCH("◙",V35)))</formula>
    </cfRule>
    <cfRule type="containsText" dxfId="1261" priority="106" operator="containsText" text="P.">
      <formula>NOT(ISERROR(SEARCH("P.",V35)))</formula>
    </cfRule>
  </conditionalFormatting>
  <conditionalFormatting sqref="V36">
    <cfRule type="containsText" dxfId="1260" priority="80" operator="containsText" text="◙">
      <formula>NOT(ISERROR(SEARCH("◙",V36)))</formula>
    </cfRule>
    <cfRule type="containsText" dxfId="1259" priority="79" operator="containsText" text=" -----">
      <formula>NOT(ISERROR(SEARCH(" -----",V36)))</formula>
    </cfRule>
    <cfRule type="containsText" dxfId="1258" priority="82" operator="containsText" text="P.">
      <formula>NOT(ISERROR(SEARCH("P.",V36)))</formula>
    </cfRule>
  </conditionalFormatting>
  <conditionalFormatting sqref="V36:V38">
    <cfRule type="containsText" dxfId="1257" priority="81" operator="containsText" text=" -----">
      <formula>NOT(ISERROR(SEARCH(" -----",V36)))</formula>
    </cfRule>
  </conditionalFormatting>
  <conditionalFormatting sqref="V40">
    <cfRule type="containsText" dxfId="1256" priority="296" operator="containsText" text="P.">
      <formula>NOT(ISERROR(SEARCH("P.",V40)))</formula>
    </cfRule>
    <cfRule type="containsText" dxfId="1255" priority="57" operator="containsText" text=" -----">
      <formula>NOT(ISERROR(SEARCH(" -----",V40)))</formula>
    </cfRule>
    <cfRule type="containsText" dxfId="1254" priority="295" operator="containsText" text=" -----">
      <formula>NOT(ISERROR(SEARCH(" -----",V40)))</formula>
    </cfRule>
    <cfRule type="containsText" dxfId="1253" priority="293" operator="containsText" text=" -----">
      <formula>NOT(ISERROR(SEARCH(" -----",V40)))</formula>
    </cfRule>
    <cfRule type="containsText" dxfId="1252" priority="292" operator="containsText" text="P.">
      <formula>NOT(ISERROR(SEARCH("P.",V40)))</formula>
    </cfRule>
    <cfRule type="containsText" dxfId="1251" priority="291" operator="containsText" text="◙">
      <formula>NOT(ISERROR(SEARCH("◙",V40)))</formula>
    </cfRule>
    <cfRule type="containsText" dxfId="1250" priority="294" operator="containsText" text="◙">
      <formula>NOT(ISERROR(SEARCH("◙",V40)))</formula>
    </cfRule>
  </conditionalFormatting>
  <conditionalFormatting sqref="V6:W6">
    <cfRule type="containsText" dxfId="1249" priority="241" operator="containsText" text=" -----">
      <formula>NOT(ISERROR(SEARCH(" -----",V6)))</formula>
    </cfRule>
  </conditionalFormatting>
  <conditionalFormatting sqref="V7:W7">
    <cfRule type="containsText" dxfId="1248" priority="215" operator="containsText" text=" -----">
      <formula>NOT(ISERROR(SEARCH(" -----",V7)))</formula>
    </cfRule>
    <cfRule type="containsText" dxfId="1247" priority="216" operator="containsText" text="◙">
      <formula>NOT(ISERROR(SEARCH("◙",V7)))</formula>
    </cfRule>
    <cfRule type="containsText" dxfId="1246" priority="218" operator="containsText" text="P.">
      <formula>NOT(ISERROR(SEARCH("P.",V7)))</formula>
    </cfRule>
  </conditionalFormatting>
  <conditionalFormatting sqref="V10:W10">
    <cfRule type="containsText" dxfId="1245" priority="193" operator="containsText" text=" -----">
      <formula>NOT(ISERROR(SEARCH(" -----",V10)))</formula>
    </cfRule>
  </conditionalFormatting>
  <conditionalFormatting sqref="V11:W11">
    <cfRule type="containsText" dxfId="1244" priority="168" operator="containsText" text="◙">
      <formula>NOT(ISERROR(SEARCH("◙",V11)))</formula>
    </cfRule>
    <cfRule type="containsText" dxfId="1243" priority="167" operator="containsText" text=" -----">
      <formula>NOT(ISERROR(SEARCH(" -----",V11)))</formula>
    </cfRule>
    <cfRule type="containsText" dxfId="1242" priority="170" operator="containsText" text="P.">
      <formula>NOT(ISERROR(SEARCH("P.",V11)))</formula>
    </cfRule>
  </conditionalFormatting>
  <conditionalFormatting sqref="V12:W12">
    <cfRule type="containsText" dxfId="1241" priority="146" operator="containsText" text="P.">
      <formula>NOT(ISERROR(SEARCH("P.",V12)))</formula>
    </cfRule>
    <cfRule type="containsText" dxfId="1240" priority="144" operator="containsText" text="◙">
      <formula>NOT(ISERROR(SEARCH("◙",V12)))</formula>
    </cfRule>
    <cfRule type="containsText" dxfId="1239" priority="143" operator="containsText" text=" -----">
      <formula>NOT(ISERROR(SEARCH(" -----",V12)))</formula>
    </cfRule>
  </conditionalFormatting>
  <conditionalFormatting sqref="V13:W13">
    <cfRule type="containsText" dxfId="1238" priority="119" operator="containsText" text=" -----">
      <formula>NOT(ISERROR(SEARCH(" -----",V13)))</formula>
    </cfRule>
    <cfRule type="containsText" dxfId="1237" priority="120" operator="containsText" text="◙">
      <formula>NOT(ISERROR(SEARCH("◙",V13)))</formula>
    </cfRule>
    <cfRule type="containsText" dxfId="1236" priority="122" operator="containsText" text="P.">
      <formula>NOT(ISERROR(SEARCH("P.",V13)))</formula>
    </cfRule>
  </conditionalFormatting>
  <conditionalFormatting sqref="V35:W35">
    <cfRule type="containsText" dxfId="1235" priority="97" operator="containsText" text=" -----">
      <formula>NOT(ISERROR(SEARCH(" -----",V35)))</formula>
    </cfRule>
  </conditionalFormatting>
  <conditionalFormatting sqref="V36:W36">
    <cfRule type="containsText" dxfId="1234" priority="72" operator="containsText" text="◙">
      <formula>NOT(ISERROR(SEARCH("◙",V36)))</formula>
    </cfRule>
    <cfRule type="containsText" dxfId="1233" priority="71" operator="containsText" text=" -----">
      <formula>NOT(ISERROR(SEARCH(" -----",V36)))</formula>
    </cfRule>
    <cfRule type="containsText" dxfId="1232" priority="74" operator="containsText" text="P.">
      <formula>NOT(ISERROR(SEARCH("P.",V36)))</formula>
    </cfRule>
  </conditionalFormatting>
  <conditionalFormatting sqref="W5 W8:W9 W14:W16 W19:W34 W37:W40">
    <cfRule type="containsText" dxfId="1231" priority="418" operator="containsText" text="Ø">
      <formula>NOT(ISERROR(SEARCH("Ø",W5)))</formula>
    </cfRule>
  </conditionalFormatting>
  <conditionalFormatting sqref="W6">
    <cfRule type="containsText" dxfId="1230" priority="238" operator="containsText" text="P.">
      <formula>NOT(ISERROR(SEARCH("P.",W6)))</formula>
    </cfRule>
    <cfRule type="containsText" dxfId="1229" priority="242" operator="containsText" text="P.">
      <formula>NOT(ISERROR(SEARCH("P.",W6)))</formula>
    </cfRule>
    <cfRule type="containsText" dxfId="1228" priority="240" operator="containsText" text="◙">
      <formula>NOT(ISERROR(SEARCH("◙",W6)))</formula>
    </cfRule>
    <cfRule type="containsText" dxfId="1227" priority="239" operator="containsText" text=" -----">
      <formula>NOT(ISERROR(SEARCH(" -----",W6)))</formula>
    </cfRule>
    <cfRule type="containsText" dxfId="1226" priority="237" operator="containsText" text="◙">
      <formula>NOT(ISERROR(SEARCH("◙",W6)))</formula>
    </cfRule>
  </conditionalFormatting>
  <conditionalFormatting sqref="W6:W7">
    <cfRule type="containsText" dxfId="1225" priority="217" operator="containsText" text=" -----">
      <formula>NOT(ISERROR(SEARCH(" -----",W6)))</formula>
    </cfRule>
    <cfRule type="containsText" dxfId="1224" priority="211" operator="containsText" text="?FDS-">
      <formula>NOT(ISERROR(SEARCH("?FDS-",W6)))</formula>
    </cfRule>
  </conditionalFormatting>
  <conditionalFormatting sqref="W7">
    <cfRule type="containsText" dxfId="1223" priority="213" operator="containsText" text="◙">
      <formula>NOT(ISERROR(SEARCH("◙",W7)))</formula>
    </cfRule>
    <cfRule type="containsText" dxfId="1222" priority="212" operator="containsText" text=" -----">
      <formula>NOT(ISERROR(SEARCH(" -----",W7)))</formula>
    </cfRule>
    <cfRule type="containsText" dxfId="1221" priority="214" operator="containsText" text="P.">
      <formula>NOT(ISERROR(SEARCH("P.",W7)))</formula>
    </cfRule>
  </conditionalFormatting>
  <conditionalFormatting sqref="W10">
    <cfRule type="containsText" dxfId="1220" priority="189" operator="containsText" text="◙">
      <formula>NOT(ISERROR(SEARCH("◙",W10)))</formula>
    </cfRule>
    <cfRule type="containsText" dxfId="1219" priority="190" operator="containsText" text="P.">
      <formula>NOT(ISERROR(SEARCH("P.",W10)))</formula>
    </cfRule>
    <cfRule type="containsText" dxfId="1218" priority="191" operator="containsText" text=" -----">
      <formula>NOT(ISERROR(SEARCH(" -----",W10)))</formula>
    </cfRule>
    <cfRule type="containsText" dxfId="1217" priority="192" operator="containsText" text="◙">
      <formula>NOT(ISERROR(SEARCH("◙",W10)))</formula>
    </cfRule>
    <cfRule type="containsText" dxfId="1216" priority="194" operator="containsText" text="P.">
      <formula>NOT(ISERROR(SEARCH("P.",W10)))</formula>
    </cfRule>
  </conditionalFormatting>
  <conditionalFormatting sqref="W10:W11">
    <cfRule type="containsText" dxfId="1215" priority="169" operator="containsText" text=" -----">
      <formula>NOT(ISERROR(SEARCH(" -----",W10)))</formula>
    </cfRule>
  </conditionalFormatting>
  <conditionalFormatting sqref="W10:W13">
    <cfRule type="containsText" dxfId="1214" priority="115" operator="containsText" text="?FDS-">
      <formula>NOT(ISERROR(SEARCH("?FDS-",W10)))</formula>
    </cfRule>
  </conditionalFormatting>
  <conditionalFormatting sqref="W11">
    <cfRule type="containsText" dxfId="1213" priority="166" operator="containsText" text="P.">
      <formula>NOT(ISERROR(SEARCH("P.",W11)))</formula>
    </cfRule>
    <cfRule type="containsText" dxfId="1212" priority="165" operator="containsText" text="◙">
      <formula>NOT(ISERROR(SEARCH("◙",W11)))</formula>
    </cfRule>
  </conditionalFormatting>
  <conditionalFormatting sqref="W11:W12">
    <cfRule type="containsText" dxfId="1211" priority="145" operator="containsText" text=" -----">
      <formula>NOT(ISERROR(SEARCH(" -----",W11)))</formula>
    </cfRule>
  </conditionalFormatting>
  <conditionalFormatting sqref="W12">
    <cfRule type="containsText" dxfId="1210" priority="142" operator="containsText" text="P.">
      <formula>NOT(ISERROR(SEARCH("P.",W12)))</formula>
    </cfRule>
    <cfRule type="containsText" dxfId="1209" priority="141" operator="containsText" text="◙">
      <formula>NOT(ISERROR(SEARCH("◙",W12)))</formula>
    </cfRule>
  </conditionalFormatting>
  <conditionalFormatting sqref="W12:W13">
    <cfRule type="containsText" dxfId="1208" priority="121" operator="containsText" text=" -----">
      <formula>NOT(ISERROR(SEARCH(" -----",W12)))</formula>
    </cfRule>
  </conditionalFormatting>
  <conditionalFormatting sqref="W13">
    <cfRule type="containsText" dxfId="1207" priority="116" operator="containsText" text=" -----">
      <formula>NOT(ISERROR(SEARCH(" -----",W13)))</formula>
    </cfRule>
    <cfRule type="containsText" dxfId="1206" priority="117" operator="containsText" text="◙">
      <formula>NOT(ISERROR(SEARCH("◙",W13)))</formula>
    </cfRule>
    <cfRule type="containsText" dxfId="1205" priority="118" operator="containsText" text="P.">
      <formula>NOT(ISERROR(SEARCH("P.",W13)))</formula>
    </cfRule>
  </conditionalFormatting>
  <conditionalFormatting sqref="W17:W18">
    <cfRule type="containsText" dxfId="1204" priority="23" operator="containsText" text=" -----">
      <formula>NOT(ISERROR(SEARCH(" -----",W17)))</formula>
    </cfRule>
    <cfRule type="containsText" dxfId="1203" priority="24" operator="containsText" text="◙">
      <formula>NOT(ISERROR(SEARCH("◙",W17)))</formula>
    </cfRule>
    <cfRule type="containsText" dxfId="1202" priority="19" operator="containsText" text="?FDS-">
      <formula>NOT(ISERROR(SEARCH("?FDS-",W17)))</formula>
    </cfRule>
    <cfRule type="containsText" dxfId="1201" priority="22" operator="containsText" text="P.">
      <formula>NOT(ISERROR(SEARCH("P.",W17)))</formula>
    </cfRule>
    <cfRule type="containsText" dxfId="1200" priority="21" operator="containsText" text="◙">
      <formula>NOT(ISERROR(SEARCH("◙",W17)))</formula>
    </cfRule>
    <cfRule type="containsText" dxfId="1199" priority="26" operator="containsText" text="P.">
      <formula>NOT(ISERROR(SEARCH("P.",W17)))</formula>
    </cfRule>
    <cfRule type="containsText" dxfId="1198" priority="25" operator="containsText" text=" -----">
      <formula>NOT(ISERROR(SEARCH(" -----",W17)))</formula>
    </cfRule>
    <cfRule type="containsText" dxfId="1197" priority="20" operator="containsText" text=" -----">
      <formula>NOT(ISERROR(SEARCH(" -----",W17)))</formula>
    </cfRule>
  </conditionalFormatting>
  <conditionalFormatting sqref="W35">
    <cfRule type="containsText" dxfId="1196" priority="98" operator="containsText" text="P.">
      <formula>NOT(ISERROR(SEARCH("P.",W35)))</formula>
    </cfRule>
    <cfRule type="containsText" dxfId="1195" priority="96" operator="containsText" text="◙">
      <formula>NOT(ISERROR(SEARCH("◙",W35)))</formula>
    </cfRule>
    <cfRule type="containsText" dxfId="1194" priority="95" operator="containsText" text=" -----">
      <formula>NOT(ISERROR(SEARCH(" -----",W35)))</formula>
    </cfRule>
    <cfRule type="containsText" dxfId="1193" priority="93" operator="containsText" text="◙">
      <formula>NOT(ISERROR(SEARCH("◙",W35)))</formula>
    </cfRule>
    <cfRule type="containsText" dxfId="1192" priority="94" operator="containsText" text="P.">
      <formula>NOT(ISERROR(SEARCH("P.",W35)))</formula>
    </cfRule>
  </conditionalFormatting>
  <conditionalFormatting sqref="W35:W36">
    <cfRule type="containsText" dxfId="1191" priority="67" operator="containsText" text="?FDS-">
      <formula>NOT(ISERROR(SEARCH("?FDS-",W35)))</formula>
    </cfRule>
    <cfRule type="containsText" dxfId="1190" priority="73" operator="containsText" text=" -----">
      <formula>NOT(ISERROR(SEARCH(" -----",W35)))</formula>
    </cfRule>
  </conditionalFormatting>
  <conditionalFormatting sqref="W36">
    <cfRule type="containsText" dxfId="1189" priority="70" operator="containsText" text="P.">
      <formula>NOT(ISERROR(SEARCH("P.",W36)))</formula>
    </cfRule>
    <cfRule type="containsText" dxfId="1188" priority="69" operator="containsText" text="◙">
      <formula>NOT(ISERROR(SEARCH("◙",W36)))</formula>
    </cfRule>
    <cfRule type="containsText" dxfId="1187" priority="68" operator="containsText" text=" -----">
      <formula>NOT(ISERROR(SEARCH(" -----",W36)))</formula>
    </cfRule>
  </conditionalFormatting>
  <conditionalFormatting sqref="X6:X8 X10:X15 X17 X19:X33 X35:X40">
    <cfRule type="cellIs" priority="894" operator="equal">
      <formula>"◄"</formula>
    </cfRule>
    <cfRule type="cellIs" dxfId="1186" priority="895" operator="equal">
      <formula>"►"</formula>
    </cfRule>
    <cfRule type="cellIs" dxfId="1185" priority="893" operator="equal">
      <formula>"•"</formula>
    </cfRule>
    <cfRule type="cellIs" dxfId="1184" priority="892" operator="equal">
      <formula>"◄"</formula>
    </cfRule>
  </conditionalFormatting>
  <conditionalFormatting sqref="Y4">
    <cfRule type="containsText" dxfId="1183" priority="355" operator="containsText" text=" -">
      <formula>NOT(ISERROR(SEARCH(" -",Y4)))</formula>
    </cfRule>
  </conditionalFormatting>
  <conditionalFormatting sqref="Z4:AA4">
    <cfRule type="containsText" dxfId="1182" priority="356" operator="containsText" text="Ø">
      <formula>NOT(ISERROR(SEARCH("Ø",Z4)))</formula>
    </cfRule>
  </conditionalFormatting>
  <conditionalFormatting sqref="Z6:AA8 Z10:AA15 Z17:AA17 Z19:AA33">
    <cfRule type="containsText" dxfId="1181" priority="797" operator="containsText" text="Ø">
      <formula>NOT(ISERROR(SEARCH("Ø",Z6)))</formula>
    </cfRule>
  </conditionalFormatting>
  <conditionalFormatting sqref="Z35:AA40">
    <cfRule type="containsText" dxfId="1180" priority="1" operator="containsText" text="Ø">
      <formula>NOT(ISERROR(SEARCH("Ø",Z35)))</formula>
    </cfRule>
  </conditionalFormatting>
  <printOptions horizontalCentered="1"/>
  <pageMargins left="0" right="0" top="0.31496062992125984" bottom="0" header="0" footer="0"/>
  <pageSetup paperSize="9" scale="76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73780-1B6B-4EBB-BD1B-DCA1FCC99275}">
  <dimension ref="A1:AO61"/>
  <sheetViews>
    <sheetView showZeros="0" zoomScale="74" zoomScaleNormal="74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3" sqref="J33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7.44140625" style="1" customWidth="1"/>
    <col min="7" max="7" width="10.6640625" style="6" customWidth="1"/>
    <col min="8" max="8" width="10.6640625" style="5" customWidth="1"/>
    <col min="9" max="9" width="18" style="4" customWidth="1"/>
    <col min="10" max="10" width="65.332031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5.77734375" style="3" customWidth="1"/>
    <col min="17" max="17" width="7.33203125" style="3" customWidth="1"/>
    <col min="18" max="18" width="2.88671875" style="88" customWidth="1"/>
    <col min="19" max="19" width="14.77734375" style="1" customWidth="1"/>
    <col min="20" max="20" width="5.33203125" style="88" customWidth="1"/>
    <col min="21" max="21" width="2.88671875" style="88" customWidth="1"/>
    <col min="22" max="22" width="14.6640625" style="1" customWidth="1"/>
    <col min="23" max="23" width="6" style="88" customWidth="1"/>
    <col min="24" max="24" width="4.6640625" style="3" customWidth="1"/>
    <col min="25" max="25" width="6" style="3" customWidth="1"/>
    <col min="26" max="26" width="6.44140625" style="3" customWidth="1"/>
    <col min="27" max="27" width="5.4414062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7"/>
      <c r="T1" s="87"/>
      <c r="U1" s="87"/>
      <c r="W1" s="87"/>
    </row>
    <row r="2" spans="1:41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0" t="s">
        <v>1649</v>
      </c>
      <c r="K2" s="70"/>
      <c r="L2" s="70"/>
      <c r="M2" s="69"/>
      <c r="N2" s="68"/>
      <c r="O2" s="67"/>
      <c r="P2" s="67"/>
      <c r="Q2" s="66"/>
      <c r="R2" s="210"/>
      <c r="S2" s="247" t="s">
        <v>1463</v>
      </c>
      <c r="T2" s="248"/>
      <c r="U2" s="210"/>
      <c r="V2" s="247" t="s">
        <v>1463</v>
      </c>
      <c r="W2" s="248"/>
      <c r="X2" s="211"/>
      <c r="Y2" s="255" t="s">
        <v>1476</v>
      </c>
      <c r="Z2" s="255"/>
      <c r="AA2" s="255"/>
      <c r="AB2" s="256"/>
      <c r="AC2" s="65"/>
      <c r="AD2" s="65"/>
      <c r="AE2" s="65"/>
      <c r="AF2" s="65"/>
      <c r="AG2" s="65"/>
      <c r="AH2" s="65"/>
      <c r="AI2" s="65"/>
      <c r="AJ2" s="1"/>
      <c r="AK2" s="65"/>
      <c r="AL2" s="65"/>
      <c r="AM2" s="65"/>
      <c r="AN2" s="65"/>
      <c r="AO2" s="65"/>
    </row>
    <row r="3" spans="1:41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/>
      <c r="J3" s="62" t="s">
        <v>1474</v>
      </c>
      <c r="K3" s="215" t="s">
        <v>1473</v>
      </c>
      <c r="L3" s="215"/>
      <c r="M3" s="216"/>
      <c r="N3" s="150"/>
      <c r="O3" s="259" t="s">
        <v>1471</v>
      </c>
      <c r="P3" s="260"/>
      <c r="Q3" s="261"/>
      <c r="R3" s="218" t="s">
        <v>110</v>
      </c>
      <c r="S3" s="245" t="s">
        <v>111</v>
      </c>
      <c r="T3" s="246"/>
      <c r="U3" s="218" t="s">
        <v>110</v>
      </c>
      <c r="V3" s="245" t="s">
        <v>111</v>
      </c>
      <c r="W3" s="246"/>
      <c r="X3" s="91"/>
      <c r="Y3" s="262" t="s">
        <v>1791</v>
      </c>
      <c r="Z3" s="263"/>
      <c r="AA3" s="257" t="s">
        <v>1462</v>
      </c>
      <c r="AB3" s="258"/>
    </row>
    <row r="4" spans="1:41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1466</v>
      </c>
      <c r="J4" s="149" t="s">
        <v>1480</v>
      </c>
      <c r="K4" s="83" t="s">
        <v>78</v>
      </c>
      <c r="L4" s="82">
        <v>0</v>
      </c>
      <c r="M4" s="56" t="s">
        <v>1460</v>
      </c>
      <c r="N4" s="55" t="s">
        <v>77</v>
      </c>
      <c r="O4" s="264" t="s">
        <v>1472</v>
      </c>
      <c r="P4" s="265"/>
      <c r="Q4" s="265"/>
      <c r="R4" s="94" t="str">
        <f>IF(COUNTIF(R5:R50,"◄")=0,"☺","☻")</f>
        <v>☻</v>
      </c>
      <c r="S4" s="17" t="s">
        <v>1466</v>
      </c>
      <c r="T4" s="89" t="s">
        <v>83</v>
      </c>
      <c r="U4" s="93" t="str">
        <f>IF(COUNTIF(U5:U50,"◄")=0,"☺","☻")</f>
        <v>☻</v>
      </c>
      <c r="V4" s="17" t="s">
        <v>1467</v>
      </c>
      <c r="W4" s="90" t="s">
        <v>82</v>
      </c>
      <c r="X4" s="92" t="str">
        <f>IF(Y4="","☺","☻")</f>
        <v>☻</v>
      </c>
      <c r="Y4" s="110" t="str">
        <f>IF(COUNTIF(Y5:Y50,"◄")=0,"",(CONCATENATE(" - ",COUNTIF(Y5:Y50,"◄"))))</f>
        <v xml:space="preserve"> - 42</v>
      </c>
      <c r="Z4" s="111" t="s">
        <v>81</v>
      </c>
      <c r="AA4" s="111" t="s">
        <v>81</v>
      </c>
      <c r="AB4" s="112">
        <f>COUNTIF(AB5:AB50,"►")</f>
        <v>0</v>
      </c>
    </row>
    <row r="5" spans="1:41" ht="16.2" thickBot="1" x14ac:dyDescent="0.35">
      <c r="A5" s="54">
        <v>1</v>
      </c>
      <c r="B5" s="53">
        <v>1</v>
      </c>
      <c r="C5" s="53" t="s">
        <v>21</v>
      </c>
      <c r="D5" s="53">
        <v>2</v>
      </c>
      <c r="E5" s="107">
        <v>2005</v>
      </c>
      <c r="F5" s="34" t="s">
        <v>1352</v>
      </c>
      <c r="G5" s="33">
        <v>38367</v>
      </c>
      <c r="H5" s="32">
        <v>38369</v>
      </c>
      <c r="I5" s="17" t="s">
        <v>709</v>
      </c>
      <c r="J5" s="31" t="s">
        <v>1617</v>
      </c>
      <c r="K5" s="40"/>
      <c r="L5" s="40"/>
      <c r="M5" s="40"/>
      <c r="N5" s="39"/>
      <c r="O5" s="121" t="s">
        <v>708</v>
      </c>
      <c r="P5" s="121" t="s">
        <v>22</v>
      </c>
      <c r="Q5" s="120" t="s">
        <v>22</v>
      </c>
      <c r="R5" s="219" t="str">
        <f>IF(T5&gt;0,"ok","◄")</f>
        <v>◄</v>
      </c>
      <c r="S5" s="26" t="s">
        <v>709</v>
      </c>
      <c r="T5" s="9"/>
      <c r="U5" s="219" t="str">
        <f>IF(W5&gt;0,"ok","◄")</f>
        <v>◄</v>
      </c>
      <c r="V5" s="26" t="s">
        <v>710</v>
      </c>
      <c r="W5" s="9"/>
      <c r="X5" s="220" t="str">
        <f t="shared" ref="X5:X10" si="0">IF(AND(Y5="◄",AB5="►"),"◄?►",IF(Y5="◄","◄",IF(AB5="►","►","")))</f>
        <v>◄</v>
      </c>
      <c r="Y5" s="10" t="str">
        <f t="shared" ref="Y5:Y10" si="1">IF(Z5&gt;0,"","◄")</f>
        <v>◄</v>
      </c>
      <c r="Z5" s="9"/>
      <c r="AA5" s="9"/>
      <c r="AB5" s="221" t="str">
        <f t="shared" ref="AB5:AB10" si="2">IF(AA5&gt;0,"►","")</f>
        <v/>
      </c>
    </row>
    <row r="6" spans="1:41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107">
        <v>2005</v>
      </c>
      <c r="F6" s="34" t="s">
        <v>1353</v>
      </c>
      <c r="G6" s="33">
        <v>38367</v>
      </c>
      <c r="H6" s="32">
        <v>38369</v>
      </c>
      <c r="I6" s="17" t="s">
        <v>707</v>
      </c>
      <c r="J6" s="31" t="s">
        <v>1618</v>
      </c>
      <c r="K6" s="31"/>
      <c r="L6" s="31"/>
      <c r="M6" s="31"/>
      <c r="N6" s="30"/>
      <c r="O6" s="121" t="s">
        <v>706</v>
      </c>
      <c r="P6" s="121" t="s">
        <v>22</v>
      </c>
      <c r="Q6" s="120" t="s">
        <v>22</v>
      </c>
      <c r="R6" s="219" t="str">
        <f t="shared" ref="R6:R50" si="3">IF(T6&gt;0,"ok","◄")</f>
        <v>◄</v>
      </c>
      <c r="S6" s="26" t="s">
        <v>707</v>
      </c>
      <c r="T6" s="9"/>
      <c r="U6" s="219" t="str">
        <f t="shared" ref="U6:U50" si="4">IF(W6&gt;0,"ok","◄")</f>
        <v>◄</v>
      </c>
      <c r="V6" s="26" t="s">
        <v>711</v>
      </c>
      <c r="W6" s="9"/>
      <c r="X6" s="220" t="str">
        <f t="shared" si="0"/>
        <v>◄</v>
      </c>
      <c r="Y6" s="10" t="str">
        <f t="shared" si="1"/>
        <v>◄</v>
      </c>
      <c r="Z6" s="9"/>
      <c r="AA6" s="9"/>
      <c r="AB6" s="221" t="str">
        <f t="shared" si="2"/>
        <v/>
      </c>
    </row>
    <row r="7" spans="1:41" ht="16.2" thickBot="1" x14ac:dyDescent="0.35">
      <c r="A7" s="36">
        <v>3</v>
      </c>
      <c r="B7" s="22">
        <v>5</v>
      </c>
      <c r="C7" s="22" t="s">
        <v>21</v>
      </c>
      <c r="D7" s="22">
        <v>6</v>
      </c>
      <c r="E7" s="107">
        <v>2005</v>
      </c>
      <c r="F7" s="34" t="s">
        <v>1354</v>
      </c>
      <c r="G7" s="33">
        <v>38367</v>
      </c>
      <c r="H7" s="32">
        <v>38369</v>
      </c>
      <c r="I7" s="17" t="s">
        <v>705</v>
      </c>
      <c r="J7" s="31" t="s">
        <v>1619</v>
      </c>
      <c r="K7" s="31"/>
      <c r="L7" s="31"/>
      <c r="M7" s="31"/>
      <c r="N7" s="30"/>
      <c r="O7" s="121" t="s">
        <v>704</v>
      </c>
      <c r="P7" s="121" t="s">
        <v>22</v>
      </c>
      <c r="Q7" s="120" t="s">
        <v>22</v>
      </c>
      <c r="R7" s="219" t="str">
        <f t="shared" si="3"/>
        <v>◄</v>
      </c>
      <c r="S7" s="26" t="s">
        <v>705</v>
      </c>
      <c r="T7" s="9"/>
      <c r="U7" s="219" t="str">
        <f t="shared" si="4"/>
        <v>◄</v>
      </c>
      <c r="V7" s="26" t="s">
        <v>712</v>
      </c>
      <c r="W7" s="9"/>
      <c r="X7" s="220" t="str">
        <f t="shared" si="0"/>
        <v>◄</v>
      </c>
      <c r="Y7" s="10" t="str">
        <f t="shared" si="1"/>
        <v>◄</v>
      </c>
      <c r="Z7" s="9"/>
      <c r="AA7" s="9"/>
      <c r="AB7" s="221" t="str">
        <f t="shared" si="2"/>
        <v/>
      </c>
    </row>
    <row r="8" spans="1:41" ht="15" customHeight="1" thickBot="1" x14ac:dyDescent="0.35">
      <c r="A8" s="36">
        <v>4</v>
      </c>
      <c r="B8" s="22">
        <v>7</v>
      </c>
      <c r="C8" s="22" t="s">
        <v>21</v>
      </c>
      <c r="D8" s="22">
        <v>8</v>
      </c>
      <c r="E8" s="107">
        <v>2005</v>
      </c>
      <c r="F8" s="34" t="s">
        <v>1355</v>
      </c>
      <c r="G8" s="33">
        <v>38395</v>
      </c>
      <c r="H8" s="32">
        <v>38397</v>
      </c>
      <c r="I8" s="17" t="s">
        <v>703</v>
      </c>
      <c r="J8" s="103" t="s">
        <v>1620</v>
      </c>
      <c r="K8" s="31"/>
      <c r="L8" s="31"/>
      <c r="M8" s="31"/>
      <c r="N8" s="30"/>
      <c r="O8" s="121" t="s">
        <v>702</v>
      </c>
      <c r="P8" s="121" t="s">
        <v>22</v>
      </c>
      <c r="Q8" s="120" t="s">
        <v>22</v>
      </c>
      <c r="R8" s="219" t="str">
        <f t="shared" si="3"/>
        <v>◄</v>
      </c>
      <c r="S8" s="26" t="s">
        <v>703</v>
      </c>
      <c r="T8" s="9"/>
      <c r="U8" s="219" t="str">
        <f t="shared" si="4"/>
        <v>◄</v>
      </c>
      <c r="V8" s="26" t="s">
        <v>713</v>
      </c>
      <c r="W8" s="9"/>
      <c r="X8" s="220" t="str">
        <f t="shared" si="0"/>
        <v>◄</v>
      </c>
      <c r="Y8" s="10" t="str">
        <f t="shared" si="1"/>
        <v>◄</v>
      </c>
      <c r="Z8" s="9"/>
      <c r="AA8" s="9"/>
      <c r="AB8" s="221" t="str">
        <f t="shared" si="2"/>
        <v/>
      </c>
    </row>
    <row r="9" spans="1:41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107">
        <v>2005</v>
      </c>
      <c r="F9" s="34" t="s">
        <v>1356</v>
      </c>
      <c r="G9" s="33">
        <v>38395</v>
      </c>
      <c r="H9" s="32">
        <v>38397</v>
      </c>
      <c r="I9" s="17" t="s">
        <v>701</v>
      </c>
      <c r="J9" s="103" t="s">
        <v>1621</v>
      </c>
      <c r="K9" s="31"/>
      <c r="L9" s="31"/>
      <c r="M9" s="31"/>
      <c r="N9" s="30"/>
      <c r="O9" s="121" t="s">
        <v>700</v>
      </c>
      <c r="P9" s="121" t="s">
        <v>1</v>
      </c>
      <c r="Q9" s="120" t="s">
        <v>699</v>
      </c>
      <c r="R9" s="219" t="str">
        <f t="shared" si="3"/>
        <v>◄</v>
      </c>
      <c r="S9" s="26" t="s">
        <v>701</v>
      </c>
      <c r="T9" s="9"/>
      <c r="U9" s="219" t="str">
        <f t="shared" si="4"/>
        <v>◄</v>
      </c>
      <c r="V9" s="26" t="s">
        <v>714</v>
      </c>
      <c r="W9" s="9"/>
      <c r="X9" s="220" t="str">
        <f t="shared" si="0"/>
        <v>◄</v>
      </c>
      <c r="Y9" s="10" t="str">
        <f t="shared" si="1"/>
        <v>◄</v>
      </c>
      <c r="Z9" s="9"/>
      <c r="AA9" s="9"/>
      <c r="AB9" s="221" t="str">
        <f t="shared" si="2"/>
        <v/>
      </c>
    </row>
    <row r="10" spans="1:41" ht="16.2" thickBot="1" x14ac:dyDescent="0.35">
      <c r="A10" s="36">
        <v>6</v>
      </c>
      <c r="B10" s="22">
        <v>11</v>
      </c>
      <c r="C10" s="22" t="s">
        <v>21</v>
      </c>
      <c r="D10" s="22">
        <v>12</v>
      </c>
      <c r="E10" s="107">
        <v>2005</v>
      </c>
      <c r="F10" s="34" t="s">
        <v>1357</v>
      </c>
      <c r="G10" s="33">
        <v>38409</v>
      </c>
      <c r="H10" s="32">
        <v>38411</v>
      </c>
      <c r="I10" s="17" t="s">
        <v>698</v>
      </c>
      <c r="J10" s="31" t="s">
        <v>1622</v>
      </c>
      <c r="K10" s="31"/>
      <c r="L10" s="31"/>
      <c r="M10" s="31"/>
      <c r="N10" s="30"/>
      <c r="O10" s="121" t="s">
        <v>697</v>
      </c>
      <c r="P10" s="121" t="s">
        <v>22</v>
      </c>
      <c r="Q10" s="120" t="s">
        <v>22</v>
      </c>
      <c r="R10" s="219" t="str">
        <f t="shared" si="3"/>
        <v>◄</v>
      </c>
      <c r="S10" s="26" t="s">
        <v>698</v>
      </c>
      <c r="T10" s="9"/>
      <c r="U10" s="219" t="str">
        <f t="shared" si="4"/>
        <v>◄</v>
      </c>
      <c r="V10" s="26" t="s">
        <v>715</v>
      </c>
      <c r="W10" s="9"/>
      <c r="X10" s="220" t="str">
        <f t="shared" si="0"/>
        <v>◄</v>
      </c>
      <c r="Y10" s="10" t="str">
        <f t="shared" si="1"/>
        <v>◄</v>
      </c>
      <c r="Z10" s="9"/>
      <c r="AA10" s="9"/>
      <c r="AB10" s="221" t="str">
        <f t="shared" si="2"/>
        <v/>
      </c>
    </row>
    <row r="11" spans="1:41" ht="16.2" customHeight="1" thickBot="1" x14ac:dyDescent="0.35">
      <c r="A11" s="36" t="s">
        <v>694</v>
      </c>
      <c r="B11" s="22">
        <v>13</v>
      </c>
      <c r="C11" s="48" t="s">
        <v>21</v>
      </c>
      <c r="D11" s="48">
        <v>13</v>
      </c>
      <c r="E11" s="107">
        <v>2005</v>
      </c>
      <c r="F11" s="34" t="s">
        <v>1358</v>
      </c>
      <c r="G11" s="33">
        <v>38409</v>
      </c>
      <c r="H11" s="32">
        <v>38411</v>
      </c>
      <c r="I11" s="17" t="s">
        <v>696</v>
      </c>
      <c r="J11" s="31" t="s">
        <v>1623</v>
      </c>
      <c r="K11" s="267" t="s">
        <v>1477</v>
      </c>
      <c r="L11" s="268"/>
      <c r="M11" s="268"/>
      <c r="N11" s="269"/>
      <c r="O11" s="121" t="s">
        <v>692</v>
      </c>
      <c r="P11" s="121" t="s">
        <v>1</v>
      </c>
      <c r="Q11" s="120" t="s">
        <v>691</v>
      </c>
      <c r="R11" s="219" t="str">
        <f t="shared" si="3"/>
        <v>◄</v>
      </c>
      <c r="S11" s="26" t="s">
        <v>118</v>
      </c>
      <c r="T11" s="9"/>
      <c r="U11" s="219" t="str">
        <f t="shared" si="4"/>
        <v>◄</v>
      </c>
      <c r="V11" s="26" t="s">
        <v>716</v>
      </c>
      <c r="W11" s="9"/>
      <c r="X11" s="249" t="s">
        <v>1477</v>
      </c>
      <c r="Y11" s="250"/>
      <c r="Z11" s="250"/>
      <c r="AA11" s="250"/>
      <c r="AB11" s="251"/>
    </row>
    <row r="12" spans="1:41" ht="16.8" thickTop="1" thickBot="1" x14ac:dyDescent="0.35">
      <c r="A12" s="36" t="s">
        <v>694</v>
      </c>
      <c r="B12" s="22">
        <v>14</v>
      </c>
      <c r="C12" s="23"/>
      <c r="D12" s="23"/>
      <c r="E12" s="107">
        <v>2005</v>
      </c>
      <c r="F12" s="34" t="s">
        <v>1358</v>
      </c>
      <c r="G12" s="33">
        <v>38409</v>
      </c>
      <c r="H12" s="32">
        <v>38411</v>
      </c>
      <c r="I12" s="17" t="s">
        <v>695</v>
      </c>
      <c r="J12" s="31" t="s">
        <v>1624</v>
      </c>
      <c r="K12" s="148" t="s">
        <v>1788</v>
      </c>
      <c r="L12" s="140" t="s">
        <v>15</v>
      </c>
      <c r="M12" s="145" t="s">
        <v>1790</v>
      </c>
      <c r="N12" s="106" t="s">
        <v>8</v>
      </c>
      <c r="O12" s="121" t="s">
        <v>692</v>
      </c>
      <c r="P12" s="121" t="s">
        <v>1</v>
      </c>
      <c r="Q12" s="120" t="s">
        <v>691</v>
      </c>
      <c r="R12" s="219" t="str">
        <f t="shared" si="3"/>
        <v>◄</v>
      </c>
      <c r="S12" s="26" t="s">
        <v>695</v>
      </c>
      <c r="T12" s="9"/>
      <c r="U12" s="25"/>
      <c r="V12" s="25"/>
      <c r="W12" s="25"/>
      <c r="X12" s="220" t="str">
        <f>IF(AND(Y12="◄",AB12="►"),"◄?►",IF(Y12="◄","◄",IF(AB12="►","►","")))</f>
        <v>◄</v>
      </c>
      <c r="Y12" s="10" t="str">
        <f>IF(Z12&gt;0,"","◄")</f>
        <v>◄</v>
      </c>
      <c r="Z12" s="9"/>
      <c r="AA12" s="9"/>
      <c r="AB12" s="221" t="str">
        <f>IF(AA12&gt;0,"►","")</f>
        <v/>
      </c>
    </row>
    <row r="13" spans="1:41" ht="16.8" thickTop="1" thickBot="1" x14ac:dyDescent="0.35">
      <c r="A13" s="36" t="s">
        <v>694</v>
      </c>
      <c r="B13" s="23"/>
      <c r="C13" s="23"/>
      <c r="D13" s="22">
        <v>14</v>
      </c>
      <c r="E13" s="107">
        <v>2005</v>
      </c>
      <c r="F13" s="34" t="s">
        <v>1358</v>
      </c>
      <c r="G13" s="33">
        <v>38409</v>
      </c>
      <c r="H13" s="32">
        <v>38411</v>
      </c>
      <c r="I13" s="17" t="s">
        <v>693</v>
      </c>
      <c r="J13" s="31" t="s">
        <v>1625</v>
      </c>
      <c r="K13" s="148" t="s">
        <v>1789</v>
      </c>
      <c r="L13" s="82" t="s">
        <v>13</v>
      </c>
      <c r="M13" s="145" t="s">
        <v>1790</v>
      </c>
      <c r="N13" s="106" t="s">
        <v>8</v>
      </c>
      <c r="O13" s="121" t="s">
        <v>692</v>
      </c>
      <c r="P13" s="121" t="s">
        <v>1</v>
      </c>
      <c r="Q13" s="120" t="s">
        <v>691</v>
      </c>
      <c r="R13" s="219" t="str">
        <f t="shared" si="3"/>
        <v>◄</v>
      </c>
      <c r="S13" s="26" t="s">
        <v>693</v>
      </c>
      <c r="T13" s="9"/>
      <c r="U13" s="25"/>
      <c r="V13" s="25"/>
      <c r="W13" s="25"/>
      <c r="X13" s="220" t="str">
        <f>IF(AND(Y13="◄",AB13="►"),"◄?►",IF(Y13="◄","◄",IF(AB13="►","►","")))</f>
        <v>◄</v>
      </c>
      <c r="Y13" s="10" t="str">
        <f>IF(Z13&gt;0,"","◄")</f>
        <v>◄</v>
      </c>
      <c r="Z13" s="9"/>
      <c r="AA13" s="9"/>
      <c r="AB13" s="221" t="str">
        <f>IF(AA13&gt;0,"►","")</f>
        <v/>
      </c>
    </row>
    <row r="14" spans="1:41" ht="16.2" thickBot="1" x14ac:dyDescent="0.35">
      <c r="A14" s="36">
        <v>7</v>
      </c>
      <c r="B14" s="22">
        <v>15</v>
      </c>
      <c r="C14" s="22" t="s">
        <v>21</v>
      </c>
      <c r="D14" s="22">
        <v>16</v>
      </c>
      <c r="E14" s="107">
        <v>2005</v>
      </c>
      <c r="F14" s="34" t="s">
        <v>1359</v>
      </c>
      <c r="G14" s="33">
        <v>38409</v>
      </c>
      <c r="H14" s="32">
        <v>38411</v>
      </c>
      <c r="I14" s="17" t="s">
        <v>690</v>
      </c>
      <c r="J14" s="31" t="s">
        <v>1626</v>
      </c>
      <c r="K14" s="227"/>
      <c r="L14" s="227"/>
      <c r="M14" s="227"/>
      <c r="N14" s="227"/>
      <c r="O14" s="121" t="s">
        <v>689</v>
      </c>
      <c r="P14" s="121" t="s">
        <v>22</v>
      </c>
      <c r="Q14" s="120" t="s">
        <v>22</v>
      </c>
      <c r="R14" s="219" t="str">
        <f t="shared" si="3"/>
        <v>◄</v>
      </c>
      <c r="S14" s="26" t="s">
        <v>690</v>
      </c>
      <c r="T14" s="9"/>
      <c r="U14" s="219" t="str">
        <f t="shared" si="4"/>
        <v>◄</v>
      </c>
      <c r="V14" s="26" t="s">
        <v>717</v>
      </c>
      <c r="W14" s="9"/>
      <c r="X14" s="220" t="str">
        <f>IF(AND(Y14="◄",AB14="►"),"◄?►",IF(Y14="◄","◄",IF(AB14="►","►","")))</f>
        <v>◄</v>
      </c>
      <c r="Y14" s="10" t="str">
        <f>IF(Z14&gt;0,"","◄")</f>
        <v>◄</v>
      </c>
      <c r="Z14" s="9"/>
      <c r="AA14" s="9"/>
      <c r="AB14" s="221" t="str">
        <f>IF(AA14&gt;0,"►","")</f>
        <v/>
      </c>
    </row>
    <row r="15" spans="1:41" ht="16.2" customHeight="1" thickBot="1" x14ac:dyDescent="0.35">
      <c r="A15" s="36">
        <v>8</v>
      </c>
      <c r="B15" s="22">
        <v>17</v>
      </c>
      <c r="C15" s="48" t="s">
        <v>21</v>
      </c>
      <c r="D15" s="48">
        <v>17</v>
      </c>
      <c r="E15" s="107">
        <v>2005</v>
      </c>
      <c r="F15" s="34" t="s">
        <v>1358</v>
      </c>
      <c r="G15" s="33">
        <v>38430</v>
      </c>
      <c r="H15" s="32">
        <v>38432</v>
      </c>
      <c r="I15" s="17" t="s">
        <v>688</v>
      </c>
      <c r="J15" s="31" t="s">
        <v>1627</v>
      </c>
      <c r="K15" s="267" t="s">
        <v>1477</v>
      </c>
      <c r="L15" s="268"/>
      <c r="M15" s="268"/>
      <c r="N15" s="269"/>
      <c r="O15" s="121" t="s">
        <v>683</v>
      </c>
      <c r="P15" s="121" t="s">
        <v>1</v>
      </c>
      <c r="Q15" s="120" t="s">
        <v>682</v>
      </c>
      <c r="R15" s="219" t="str">
        <f t="shared" si="3"/>
        <v>◄</v>
      </c>
      <c r="S15" s="26" t="s">
        <v>118</v>
      </c>
      <c r="T15" s="9"/>
      <c r="U15" s="219" t="str">
        <f t="shared" si="4"/>
        <v>◄</v>
      </c>
      <c r="V15" s="26" t="s">
        <v>718</v>
      </c>
      <c r="W15" s="9"/>
      <c r="X15" s="249" t="s">
        <v>1477</v>
      </c>
      <c r="Y15" s="250"/>
      <c r="Z15" s="250"/>
      <c r="AA15" s="250"/>
      <c r="AB15" s="251"/>
    </row>
    <row r="16" spans="1:41" ht="16.8" thickTop="1" thickBot="1" x14ac:dyDescent="0.35">
      <c r="A16" s="36">
        <v>8</v>
      </c>
      <c r="B16" s="22">
        <v>18</v>
      </c>
      <c r="C16" s="23"/>
      <c r="D16" s="23"/>
      <c r="E16" s="107">
        <v>2005</v>
      </c>
      <c r="F16" s="34" t="s">
        <v>1358</v>
      </c>
      <c r="G16" s="33">
        <v>38430</v>
      </c>
      <c r="H16" s="32">
        <v>38432</v>
      </c>
      <c r="I16" s="17" t="s">
        <v>687</v>
      </c>
      <c r="J16" s="31" t="s">
        <v>1627</v>
      </c>
      <c r="K16" s="158" t="s">
        <v>1786</v>
      </c>
      <c r="L16" s="140" t="s">
        <v>15</v>
      </c>
      <c r="M16" s="145" t="s">
        <v>1790</v>
      </c>
      <c r="N16" s="106" t="s">
        <v>8</v>
      </c>
      <c r="O16" s="121" t="s">
        <v>683</v>
      </c>
      <c r="P16" s="121" t="s">
        <v>1</v>
      </c>
      <c r="Q16" s="120" t="s">
        <v>682</v>
      </c>
      <c r="R16" s="219" t="str">
        <f t="shared" si="3"/>
        <v>◄</v>
      </c>
      <c r="S16" s="26" t="s">
        <v>687</v>
      </c>
      <c r="T16" s="9"/>
      <c r="U16" s="25"/>
      <c r="V16" s="25"/>
      <c r="W16" s="25"/>
      <c r="X16" s="220" t="str">
        <f t="shared" ref="X16:X26" si="5">IF(AND(Y16="◄",AB16="►"),"◄?►",IF(Y16="◄","◄",IF(AB16="►","►","")))</f>
        <v>◄</v>
      </c>
      <c r="Y16" s="10" t="str">
        <f t="shared" ref="Y16:Y26" si="6">IF(Z16&gt;0,"","◄")</f>
        <v>◄</v>
      </c>
      <c r="Z16" s="9"/>
      <c r="AA16" s="9"/>
      <c r="AB16" s="221" t="str">
        <f t="shared" ref="AB16:AB26" si="7">IF(AA16&gt;0,"►","")</f>
        <v/>
      </c>
    </row>
    <row r="17" spans="1:28" ht="16.8" thickTop="1" thickBot="1" x14ac:dyDescent="0.35">
      <c r="A17" s="36">
        <v>8</v>
      </c>
      <c r="B17" s="23"/>
      <c r="C17" s="23"/>
      <c r="D17" s="22">
        <v>18</v>
      </c>
      <c r="E17" s="107">
        <v>2005</v>
      </c>
      <c r="F17" s="34" t="s">
        <v>1358</v>
      </c>
      <c r="G17" s="33">
        <v>38430</v>
      </c>
      <c r="H17" s="32">
        <v>38432</v>
      </c>
      <c r="I17" s="17" t="s">
        <v>686</v>
      </c>
      <c r="J17" s="31" t="s">
        <v>1627</v>
      </c>
      <c r="K17" s="158" t="s">
        <v>1786</v>
      </c>
      <c r="L17" s="82" t="s">
        <v>13</v>
      </c>
      <c r="M17" s="145" t="s">
        <v>1790</v>
      </c>
      <c r="N17" s="106" t="s">
        <v>3</v>
      </c>
      <c r="O17" s="121" t="s">
        <v>683</v>
      </c>
      <c r="P17" s="121" t="s">
        <v>1</v>
      </c>
      <c r="Q17" s="120" t="s">
        <v>682</v>
      </c>
      <c r="R17" s="219" t="str">
        <f t="shared" si="3"/>
        <v>◄</v>
      </c>
      <c r="S17" s="26" t="s">
        <v>686</v>
      </c>
      <c r="T17" s="9"/>
      <c r="U17" s="25"/>
      <c r="V17" s="25"/>
      <c r="W17" s="25"/>
      <c r="X17" s="220" t="str">
        <f t="shared" si="5"/>
        <v>◄</v>
      </c>
      <c r="Y17" s="10" t="str">
        <f t="shared" si="6"/>
        <v>◄</v>
      </c>
      <c r="Z17" s="9"/>
      <c r="AA17" s="9"/>
      <c r="AB17" s="221" t="str">
        <f t="shared" si="7"/>
        <v/>
      </c>
    </row>
    <row r="18" spans="1:28" ht="16.8" thickTop="1" thickBot="1" x14ac:dyDescent="0.35">
      <c r="A18" s="36">
        <v>8</v>
      </c>
      <c r="B18" s="22">
        <v>19</v>
      </c>
      <c r="C18" s="23"/>
      <c r="D18" s="23"/>
      <c r="E18" s="107">
        <v>2005</v>
      </c>
      <c r="F18" s="34" t="s">
        <v>1358</v>
      </c>
      <c r="G18" s="33">
        <v>38430</v>
      </c>
      <c r="H18" s="32">
        <v>38432</v>
      </c>
      <c r="I18" s="17" t="s">
        <v>685</v>
      </c>
      <c r="J18" s="31" t="s">
        <v>1627</v>
      </c>
      <c r="K18" s="147" t="s">
        <v>1787</v>
      </c>
      <c r="L18" s="82" t="s">
        <v>10</v>
      </c>
      <c r="M18" s="145" t="s">
        <v>1790</v>
      </c>
      <c r="N18" s="106" t="s">
        <v>8</v>
      </c>
      <c r="O18" s="121" t="s">
        <v>683</v>
      </c>
      <c r="P18" s="121" t="s">
        <v>1</v>
      </c>
      <c r="Q18" s="120" t="s">
        <v>682</v>
      </c>
      <c r="R18" s="219" t="str">
        <f t="shared" si="3"/>
        <v>◄</v>
      </c>
      <c r="S18" s="26" t="s">
        <v>685</v>
      </c>
      <c r="T18" s="9"/>
      <c r="U18" s="25"/>
      <c r="V18" s="25"/>
      <c r="W18" s="25"/>
      <c r="X18" s="220" t="str">
        <f t="shared" si="5"/>
        <v>◄</v>
      </c>
      <c r="Y18" s="10" t="str">
        <f t="shared" si="6"/>
        <v>◄</v>
      </c>
      <c r="Z18" s="9"/>
      <c r="AA18" s="9"/>
      <c r="AB18" s="221" t="str">
        <f t="shared" si="7"/>
        <v/>
      </c>
    </row>
    <row r="19" spans="1:28" ht="16.8" thickTop="1" thickBot="1" x14ac:dyDescent="0.35">
      <c r="A19" s="36">
        <v>8</v>
      </c>
      <c r="B19" s="23"/>
      <c r="C19" s="23"/>
      <c r="D19" s="22">
        <v>19</v>
      </c>
      <c r="E19" s="107">
        <v>2005</v>
      </c>
      <c r="F19" s="34" t="s">
        <v>1358</v>
      </c>
      <c r="G19" s="33">
        <v>38430</v>
      </c>
      <c r="H19" s="32">
        <v>38432</v>
      </c>
      <c r="I19" s="17" t="s">
        <v>684</v>
      </c>
      <c r="J19" s="31" t="s">
        <v>1627</v>
      </c>
      <c r="K19" s="147" t="s">
        <v>1787</v>
      </c>
      <c r="L19" s="82" t="s">
        <v>7</v>
      </c>
      <c r="M19" s="145" t="s">
        <v>1790</v>
      </c>
      <c r="N19" s="106" t="s">
        <v>3</v>
      </c>
      <c r="O19" s="121" t="s">
        <v>683</v>
      </c>
      <c r="P19" s="121" t="s">
        <v>1</v>
      </c>
      <c r="Q19" s="120" t="s">
        <v>682</v>
      </c>
      <c r="R19" s="219" t="str">
        <f t="shared" si="3"/>
        <v>◄</v>
      </c>
      <c r="S19" s="26" t="s">
        <v>684</v>
      </c>
      <c r="T19" s="9"/>
      <c r="U19" s="25"/>
      <c r="V19" s="25"/>
      <c r="W19" s="25"/>
      <c r="X19" s="220" t="str">
        <f t="shared" si="5"/>
        <v>◄</v>
      </c>
      <c r="Y19" s="10" t="str">
        <f t="shared" si="6"/>
        <v>◄</v>
      </c>
      <c r="Z19" s="9"/>
      <c r="AA19" s="9"/>
      <c r="AB19" s="221" t="str">
        <f t="shared" si="7"/>
        <v/>
      </c>
    </row>
    <row r="20" spans="1:28" ht="16.2" thickBot="1" x14ac:dyDescent="0.35">
      <c r="A20" s="36">
        <v>9</v>
      </c>
      <c r="B20" s="22">
        <v>20</v>
      </c>
      <c r="C20" s="22" t="s">
        <v>21</v>
      </c>
      <c r="D20" s="22">
        <v>21</v>
      </c>
      <c r="E20" s="107">
        <v>2005</v>
      </c>
      <c r="F20" s="34" t="s">
        <v>1360</v>
      </c>
      <c r="G20" s="33">
        <v>38444</v>
      </c>
      <c r="H20" s="32">
        <v>38446</v>
      </c>
      <c r="I20" s="17" t="s">
        <v>681</v>
      </c>
      <c r="J20" s="31" t="s">
        <v>1628</v>
      </c>
      <c r="K20" s="41"/>
      <c r="L20" s="41"/>
      <c r="M20" s="146"/>
      <c r="N20" s="137"/>
      <c r="O20" s="121" t="s">
        <v>680</v>
      </c>
      <c r="P20" s="121" t="s">
        <v>1</v>
      </c>
      <c r="Q20" s="120" t="s">
        <v>679</v>
      </c>
      <c r="R20" s="219" t="str">
        <f t="shared" si="3"/>
        <v>◄</v>
      </c>
      <c r="S20" s="26" t="s">
        <v>681</v>
      </c>
      <c r="T20" s="9"/>
      <c r="U20" s="219" t="str">
        <f t="shared" si="4"/>
        <v>◄</v>
      </c>
      <c r="V20" s="26" t="s">
        <v>719</v>
      </c>
      <c r="W20" s="9"/>
      <c r="X20" s="220" t="str">
        <f t="shared" si="5"/>
        <v>◄</v>
      </c>
      <c r="Y20" s="10" t="str">
        <f t="shared" si="6"/>
        <v>◄</v>
      </c>
      <c r="Z20" s="9"/>
      <c r="AA20" s="9"/>
      <c r="AB20" s="221" t="str">
        <f t="shared" si="7"/>
        <v/>
      </c>
    </row>
    <row r="21" spans="1:28" ht="16.2" thickBot="1" x14ac:dyDescent="0.35">
      <c r="A21" s="36">
        <v>10</v>
      </c>
      <c r="B21" s="22">
        <v>22</v>
      </c>
      <c r="C21" s="22" t="s">
        <v>21</v>
      </c>
      <c r="D21" s="22">
        <v>23</v>
      </c>
      <c r="E21" s="107">
        <v>2005</v>
      </c>
      <c r="F21" s="34" t="s">
        <v>1361</v>
      </c>
      <c r="G21" s="33">
        <v>38444</v>
      </c>
      <c r="H21" s="32">
        <v>38446</v>
      </c>
      <c r="I21" s="17" t="s">
        <v>678</v>
      </c>
      <c r="J21" s="31" t="s">
        <v>1629</v>
      </c>
      <c r="K21" s="31"/>
      <c r="L21" s="31"/>
      <c r="M21" s="31"/>
      <c r="N21" s="30"/>
      <c r="O21" s="121" t="s">
        <v>677</v>
      </c>
      <c r="P21" s="121" t="s">
        <v>1</v>
      </c>
      <c r="Q21" s="120" t="s">
        <v>676</v>
      </c>
      <c r="R21" s="219" t="str">
        <f t="shared" si="3"/>
        <v>◄</v>
      </c>
      <c r="S21" s="26" t="s">
        <v>678</v>
      </c>
      <c r="T21" s="9"/>
      <c r="U21" s="219" t="str">
        <f t="shared" si="4"/>
        <v>◄</v>
      </c>
      <c r="V21" s="26" t="s">
        <v>720</v>
      </c>
      <c r="W21" s="9"/>
      <c r="X21" s="220" t="str">
        <f t="shared" si="5"/>
        <v>◄</v>
      </c>
      <c r="Y21" s="10" t="str">
        <f t="shared" si="6"/>
        <v>◄</v>
      </c>
      <c r="Z21" s="9"/>
      <c r="AA21" s="9"/>
      <c r="AB21" s="221" t="str">
        <f t="shared" si="7"/>
        <v/>
      </c>
    </row>
    <row r="22" spans="1:28" ht="16.2" thickBot="1" x14ac:dyDescent="0.35">
      <c r="A22" s="36">
        <v>11</v>
      </c>
      <c r="B22" s="22">
        <v>24</v>
      </c>
      <c r="C22" s="22" t="s">
        <v>21</v>
      </c>
      <c r="D22" s="22">
        <v>25</v>
      </c>
      <c r="E22" s="107">
        <v>2005</v>
      </c>
      <c r="F22" s="34" t="s">
        <v>1362</v>
      </c>
      <c r="G22" s="33">
        <v>38444</v>
      </c>
      <c r="H22" s="32">
        <v>38446</v>
      </c>
      <c r="I22" s="17" t="s">
        <v>675</v>
      </c>
      <c r="J22" s="31" t="s">
        <v>1630</v>
      </c>
      <c r="K22" s="31"/>
      <c r="L22" s="31"/>
      <c r="M22" s="31"/>
      <c r="N22" s="30"/>
      <c r="O22" s="121" t="s">
        <v>674</v>
      </c>
      <c r="P22" s="121" t="s">
        <v>22</v>
      </c>
      <c r="Q22" s="120" t="s">
        <v>22</v>
      </c>
      <c r="R22" s="219" t="str">
        <f t="shared" si="3"/>
        <v>◄</v>
      </c>
      <c r="S22" s="26" t="s">
        <v>675</v>
      </c>
      <c r="T22" s="9"/>
      <c r="U22" s="219" t="str">
        <f t="shared" si="4"/>
        <v>◄</v>
      </c>
      <c r="V22" s="26" t="s">
        <v>721</v>
      </c>
      <c r="W22" s="9"/>
      <c r="X22" s="220" t="str">
        <f t="shared" si="5"/>
        <v>◄</v>
      </c>
      <c r="Y22" s="10" t="str">
        <f t="shared" si="6"/>
        <v>◄</v>
      </c>
      <c r="Z22" s="9"/>
      <c r="AA22" s="9"/>
      <c r="AB22" s="221" t="str">
        <f t="shared" si="7"/>
        <v/>
      </c>
    </row>
    <row r="23" spans="1:28" ht="16.2" thickBot="1" x14ac:dyDescent="0.35">
      <c r="A23" s="36">
        <v>12</v>
      </c>
      <c r="B23" s="22">
        <v>26</v>
      </c>
      <c r="C23" s="22" t="s">
        <v>21</v>
      </c>
      <c r="D23" s="22">
        <v>27</v>
      </c>
      <c r="E23" s="107">
        <v>2005</v>
      </c>
      <c r="F23" s="34" t="s">
        <v>1363</v>
      </c>
      <c r="G23" s="33">
        <v>38479</v>
      </c>
      <c r="H23" s="32">
        <v>38481</v>
      </c>
      <c r="I23" s="17" t="s">
        <v>673</v>
      </c>
      <c r="J23" s="31" t="s">
        <v>1631</v>
      </c>
      <c r="K23" s="31"/>
      <c r="L23" s="31"/>
      <c r="M23" s="31"/>
      <c r="N23" s="30"/>
      <c r="O23" s="121" t="s">
        <v>672</v>
      </c>
      <c r="P23" s="121" t="s">
        <v>1</v>
      </c>
      <c r="Q23" s="120" t="s">
        <v>671</v>
      </c>
      <c r="R23" s="219" t="str">
        <f t="shared" si="3"/>
        <v>◄</v>
      </c>
      <c r="S23" s="26" t="s">
        <v>673</v>
      </c>
      <c r="T23" s="9"/>
      <c r="U23" s="219" t="str">
        <f t="shared" si="4"/>
        <v>◄</v>
      </c>
      <c r="V23" s="26" t="s">
        <v>722</v>
      </c>
      <c r="W23" s="9"/>
      <c r="X23" s="220" t="str">
        <f t="shared" si="5"/>
        <v>◄</v>
      </c>
      <c r="Y23" s="10" t="str">
        <f t="shared" si="6"/>
        <v>◄</v>
      </c>
      <c r="Z23" s="9"/>
      <c r="AA23" s="9"/>
      <c r="AB23" s="221" t="str">
        <f t="shared" si="7"/>
        <v/>
      </c>
    </row>
    <row r="24" spans="1:28" ht="16.2" thickBot="1" x14ac:dyDescent="0.35">
      <c r="A24" s="36">
        <v>13</v>
      </c>
      <c r="B24" s="22">
        <v>28</v>
      </c>
      <c r="C24" s="22" t="s">
        <v>21</v>
      </c>
      <c r="D24" s="22">
        <v>29</v>
      </c>
      <c r="E24" s="107">
        <v>2005</v>
      </c>
      <c r="F24" s="34" t="s">
        <v>1364</v>
      </c>
      <c r="G24" s="33">
        <v>38479</v>
      </c>
      <c r="H24" s="32">
        <v>38481</v>
      </c>
      <c r="I24" s="17" t="s">
        <v>670</v>
      </c>
      <c r="J24" s="31" t="s">
        <v>669</v>
      </c>
      <c r="K24" s="31"/>
      <c r="L24" s="31"/>
      <c r="M24" s="31"/>
      <c r="N24" s="30"/>
      <c r="O24" s="121" t="s">
        <v>668</v>
      </c>
      <c r="P24" s="121" t="s">
        <v>22</v>
      </c>
      <c r="Q24" s="120" t="s">
        <v>22</v>
      </c>
      <c r="R24" s="219" t="str">
        <f t="shared" si="3"/>
        <v>◄</v>
      </c>
      <c r="S24" s="26" t="s">
        <v>670</v>
      </c>
      <c r="T24" s="9"/>
      <c r="U24" s="219" t="str">
        <f t="shared" si="4"/>
        <v>◄</v>
      </c>
      <c r="V24" s="26" t="s">
        <v>723</v>
      </c>
      <c r="W24" s="9"/>
      <c r="X24" s="220" t="str">
        <f t="shared" si="5"/>
        <v>◄</v>
      </c>
      <c r="Y24" s="10" t="str">
        <f t="shared" si="6"/>
        <v>◄</v>
      </c>
      <c r="Z24" s="9"/>
      <c r="AA24" s="9"/>
      <c r="AB24" s="221" t="str">
        <f t="shared" si="7"/>
        <v/>
      </c>
    </row>
    <row r="25" spans="1:28" ht="16.2" thickBot="1" x14ac:dyDescent="0.35">
      <c r="A25" s="36">
        <v>14</v>
      </c>
      <c r="B25" s="22">
        <v>30</v>
      </c>
      <c r="C25" s="22" t="s">
        <v>21</v>
      </c>
      <c r="D25" s="22">
        <v>31</v>
      </c>
      <c r="E25" s="107">
        <v>2005</v>
      </c>
      <c r="F25" s="34" t="s">
        <v>1365</v>
      </c>
      <c r="G25" s="33">
        <v>38479</v>
      </c>
      <c r="H25" s="32">
        <v>38481</v>
      </c>
      <c r="I25" s="17" t="s">
        <v>667</v>
      </c>
      <c r="J25" s="31" t="s">
        <v>1632</v>
      </c>
      <c r="K25" s="31"/>
      <c r="L25" s="31"/>
      <c r="M25" s="31"/>
      <c r="N25" s="30"/>
      <c r="O25" s="121" t="s">
        <v>666</v>
      </c>
      <c r="P25" s="121" t="s">
        <v>1</v>
      </c>
      <c r="Q25" s="120" t="s">
        <v>665</v>
      </c>
      <c r="R25" s="219" t="str">
        <f t="shared" si="3"/>
        <v>◄</v>
      </c>
      <c r="S25" s="26" t="s">
        <v>667</v>
      </c>
      <c r="T25" s="9"/>
      <c r="U25" s="219" t="str">
        <f t="shared" si="4"/>
        <v>◄</v>
      </c>
      <c r="V25" s="26" t="s">
        <v>724</v>
      </c>
      <c r="W25" s="9"/>
      <c r="X25" s="220" t="str">
        <f t="shared" si="5"/>
        <v>◄</v>
      </c>
      <c r="Y25" s="10" t="str">
        <f t="shared" si="6"/>
        <v>◄</v>
      </c>
      <c r="Z25" s="9"/>
      <c r="AA25" s="9"/>
      <c r="AB25" s="221" t="str">
        <f t="shared" si="7"/>
        <v/>
      </c>
    </row>
    <row r="26" spans="1:28" ht="16.2" thickBot="1" x14ac:dyDescent="0.35">
      <c r="A26" s="36" t="s">
        <v>424</v>
      </c>
      <c r="B26" s="22">
        <v>32</v>
      </c>
      <c r="C26" s="22" t="s">
        <v>21</v>
      </c>
      <c r="D26" s="22">
        <v>33</v>
      </c>
      <c r="E26" s="107">
        <v>2005</v>
      </c>
      <c r="F26" s="34" t="s">
        <v>1366</v>
      </c>
      <c r="G26" s="33">
        <v>38479</v>
      </c>
      <c r="H26" s="32">
        <v>38481</v>
      </c>
      <c r="I26" s="17" t="s">
        <v>664</v>
      </c>
      <c r="J26" s="31" t="s">
        <v>1633</v>
      </c>
      <c r="K26" s="31"/>
      <c r="L26" s="31"/>
      <c r="M26" s="31"/>
      <c r="N26" s="30"/>
      <c r="O26" s="121" t="s">
        <v>663</v>
      </c>
      <c r="P26" s="121" t="s">
        <v>1</v>
      </c>
      <c r="Q26" s="120" t="s">
        <v>662</v>
      </c>
      <c r="R26" s="219" t="str">
        <f t="shared" si="3"/>
        <v>◄</v>
      </c>
      <c r="S26" s="26" t="s">
        <v>664</v>
      </c>
      <c r="T26" s="9"/>
      <c r="U26" s="219" t="str">
        <f t="shared" si="4"/>
        <v>◄</v>
      </c>
      <c r="V26" s="26" t="s">
        <v>725</v>
      </c>
      <c r="W26" s="25"/>
      <c r="X26" s="220" t="str">
        <f t="shared" si="5"/>
        <v>◄</v>
      </c>
      <c r="Y26" s="10" t="str">
        <f t="shared" si="6"/>
        <v>◄</v>
      </c>
      <c r="Z26" s="9"/>
      <c r="AA26" s="9"/>
      <c r="AB26" s="221" t="str">
        <f t="shared" si="7"/>
        <v/>
      </c>
    </row>
    <row r="27" spans="1:28" ht="16.2" customHeight="1" thickBot="1" x14ac:dyDescent="0.35">
      <c r="A27" s="36">
        <v>15</v>
      </c>
      <c r="B27" s="22">
        <v>34</v>
      </c>
      <c r="C27" s="48" t="s">
        <v>21</v>
      </c>
      <c r="D27" s="48">
        <v>34</v>
      </c>
      <c r="E27" s="107">
        <v>2005</v>
      </c>
      <c r="F27" s="34" t="s">
        <v>1367</v>
      </c>
      <c r="G27" s="33">
        <v>38521</v>
      </c>
      <c r="H27" s="32">
        <v>38523</v>
      </c>
      <c r="I27" s="17" t="s">
        <v>661</v>
      </c>
      <c r="J27" s="31" t="s">
        <v>1634</v>
      </c>
      <c r="K27" s="267" t="s">
        <v>1477</v>
      </c>
      <c r="L27" s="268"/>
      <c r="M27" s="268"/>
      <c r="N27" s="269"/>
      <c r="O27" s="121" t="s">
        <v>652</v>
      </c>
      <c r="P27" s="121" t="s">
        <v>1</v>
      </c>
      <c r="Q27" s="120" t="s">
        <v>651</v>
      </c>
      <c r="R27" s="219" t="str">
        <f t="shared" si="3"/>
        <v>◄</v>
      </c>
      <c r="S27" s="26" t="s">
        <v>118</v>
      </c>
      <c r="T27" s="9"/>
      <c r="U27" s="219" t="str">
        <f t="shared" si="4"/>
        <v>◄</v>
      </c>
      <c r="V27" s="26" t="s">
        <v>726</v>
      </c>
      <c r="W27" s="25"/>
      <c r="X27" s="249" t="s">
        <v>1477</v>
      </c>
      <c r="Y27" s="250"/>
      <c r="Z27" s="250"/>
      <c r="AA27" s="250"/>
      <c r="AB27" s="251"/>
    </row>
    <row r="28" spans="1:28" ht="16.2" thickBot="1" x14ac:dyDescent="0.35">
      <c r="A28" s="36">
        <v>15</v>
      </c>
      <c r="B28" s="22">
        <v>35</v>
      </c>
      <c r="C28" s="23"/>
      <c r="D28" s="23"/>
      <c r="E28" s="107">
        <v>2005</v>
      </c>
      <c r="F28" s="34" t="s">
        <v>1367</v>
      </c>
      <c r="G28" s="33">
        <v>38521</v>
      </c>
      <c r="H28" s="32">
        <v>38523</v>
      </c>
      <c r="I28" s="17" t="s">
        <v>660</v>
      </c>
      <c r="J28" s="31" t="s">
        <v>1634</v>
      </c>
      <c r="K28" s="83" t="s">
        <v>88</v>
      </c>
      <c r="L28" s="140" t="s">
        <v>15</v>
      </c>
      <c r="M28" s="145" t="s">
        <v>1790</v>
      </c>
      <c r="N28" s="55" t="s">
        <v>8</v>
      </c>
      <c r="O28" s="121" t="s">
        <v>652</v>
      </c>
      <c r="P28" s="121" t="s">
        <v>1</v>
      </c>
      <c r="Q28" s="120" t="s">
        <v>651</v>
      </c>
      <c r="R28" s="219" t="str">
        <f t="shared" si="3"/>
        <v>◄</v>
      </c>
      <c r="S28" s="26" t="s">
        <v>660</v>
      </c>
      <c r="T28" s="9"/>
      <c r="U28" s="25"/>
      <c r="V28" s="25"/>
      <c r="W28" s="25"/>
      <c r="X28" s="220" t="str">
        <f t="shared" ref="X28:X41" si="8">IF(AND(Y28="◄",AB28="►"),"◄?►",IF(Y28="◄","◄",IF(AB28="►","►","")))</f>
        <v>◄</v>
      </c>
      <c r="Y28" s="10" t="str">
        <f t="shared" ref="Y28:Y41" si="9">IF(Z28&gt;0,"","◄")</f>
        <v>◄</v>
      </c>
      <c r="Z28" s="9"/>
      <c r="AA28" s="9"/>
      <c r="AB28" s="221" t="str">
        <f t="shared" ref="AB28:AB41" si="10">IF(AA28&gt;0,"►","")</f>
        <v/>
      </c>
    </row>
    <row r="29" spans="1:28" ht="16.2" thickBot="1" x14ac:dyDescent="0.35">
      <c r="A29" s="36">
        <v>15</v>
      </c>
      <c r="B29" s="23"/>
      <c r="C29" s="23"/>
      <c r="D29" s="22">
        <v>35</v>
      </c>
      <c r="E29" s="107">
        <v>2005</v>
      </c>
      <c r="F29" s="34" t="s">
        <v>1368</v>
      </c>
      <c r="G29" s="33">
        <v>38521</v>
      </c>
      <c r="H29" s="32">
        <v>38523</v>
      </c>
      <c r="I29" s="17" t="s">
        <v>659</v>
      </c>
      <c r="J29" s="31" t="s">
        <v>1634</v>
      </c>
      <c r="K29" s="83" t="s">
        <v>87</v>
      </c>
      <c r="L29" s="82" t="s">
        <v>13</v>
      </c>
      <c r="M29" s="145" t="s">
        <v>1790</v>
      </c>
      <c r="N29" s="55" t="s">
        <v>3</v>
      </c>
      <c r="O29" s="121" t="s">
        <v>652</v>
      </c>
      <c r="P29" s="121" t="s">
        <v>1</v>
      </c>
      <c r="Q29" s="120" t="s">
        <v>651</v>
      </c>
      <c r="R29" s="219" t="str">
        <f t="shared" si="3"/>
        <v>◄</v>
      </c>
      <c r="S29" s="26" t="s">
        <v>659</v>
      </c>
      <c r="T29" s="9"/>
      <c r="U29" s="25"/>
      <c r="V29" s="25"/>
      <c r="W29" s="25"/>
      <c r="X29" s="220" t="str">
        <f t="shared" si="8"/>
        <v>◄</v>
      </c>
      <c r="Y29" s="10" t="str">
        <f t="shared" si="9"/>
        <v>◄</v>
      </c>
      <c r="Z29" s="9"/>
      <c r="AA29" s="9"/>
      <c r="AB29" s="221" t="str">
        <f t="shared" si="10"/>
        <v/>
      </c>
    </row>
    <row r="30" spans="1:28" ht="16.2" thickBot="1" x14ac:dyDescent="0.35">
      <c r="A30" s="36">
        <v>15</v>
      </c>
      <c r="B30" s="22">
        <v>36</v>
      </c>
      <c r="C30" s="23"/>
      <c r="D30" s="23"/>
      <c r="E30" s="107">
        <v>2005</v>
      </c>
      <c r="F30" s="34" t="s">
        <v>1368</v>
      </c>
      <c r="G30" s="33">
        <v>38521</v>
      </c>
      <c r="H30" s="32">
        <v>38523</v>
      </c>
      <c r="I30" s="17" t="s">
        <v>658</v>
      </c>
      <c r="J30" s="31" t="s">
        <v>1634</v>
      </c>
      <c r="K30" s="83" t="s">
        <v>86</v>
      </c>
      <c r="L30" s="82" t="s">
        <v>10</v>
      </c>
      <c r="M30" s="145" t="s">
        <v>1790</v>
      </c>
      <c r="N30" s="55" t="s">
        <v>8</v>
      </c>
      <c r="O30" s="121" t="s">
        <v>652</v>
      </c>
      <c r="P30" s="121" t="s">
        <v>1</v>
      </c>
      <c r="Q30" s="120" t="s">
        <v>651</v>
      </c>
      <c r="R30" s="219" t="str">
        <f t="shared" si="3"/>
        <v>◄</v>
      </c>
      <c r="S30" s="26" t="s">
        <v>658</v>
      </c>
      <c r="T30" s="9"/>
      <c r="U30" s="25"/>
      <c r="V30" s="25"/>
      <c r="W30" s="25"/>
      <c r="X30" s="220" t="str">
        <f t="shared" si="8"/>
        <v>◄</v>
      </c>
      <c r="Y30" s="10" t="str">
        <f t="shared" si="9"/>
        <v>◄</v>
      </c>
      <c r="Z30" s="9"/>
      <c r="AA30" s="9"/>
      <c r="AB30" s="221" t="str">
        <f t="shared" si="10"/>
        <v/>
      </c>
    </row>
    <row r="31" spans="1:28" ht="16.2" thickBot="1" x14ac:dyDescent="0.35">
      <c r="A31" s="36">
        <v>15</v>
      </c>
      <c r="B31" s="23"/>
      <c r="C31" s="23"/>
      <c r="D31" s="22">
        <v>36</v>
      </c>
      <c r="E31" s="107">
        <v>2005</v>
      </c>
      <c r="F31" s="34" t="s">
        <v>1368</v>
      </c>
      <c r="G31" s="33">
        <v>38521</v>
      </c>
      <c r="H31" s="32">
        <v>38523</v>
      </c>
      <c r="I31" s="17" t="s">
        <v>657</v>
      </c>
      <c r="J31" s="31" t="s">
        <v>1634</v>
      </c>
      <c r="K31" s="79" t="s">
        <v>85</v>
      </c>
      <c r="L31" s="78" t="s">
        <v>7</v>
      </c>
      <c r="M31" s="145" t="s">
        <v>1790</v>
      </c>
      <c r="N31" s="55" t="s">
        <v>3</v>
      </c>
      <c r="O31" s="121" t="s">
        <v>652</v>
      </c>
      <c r="P31" s="121" t="s">
        <v>1</v>
      </c>
      <c r="Q31" s="120" t="s">
        <v>651</v>
      </c>
      <c r="R31" s="219" t="str">
        <f t="shared" si="3"/>
        <v>◄</v>
      </c>
      <c r="S31" s="26" t="s">
        <v>657</v>
      </c>
      <c r="T31" s="9"/>
      <c r="U31" s="25"/>
      <c r="V31" s="25"/>
      <c r="W31" s="25"/>
      <c r="X31" s="220" t="str">
        <f t="shared" si="8"/>
        <v>◄</v>
      </c>
      <c r="Y31" s="10" t="str">
        <f t="shared" si="9"/>
        <v>◄</v>
      </c>
      <c r="Z31" s="9"/>
      <c r="AA31" s="9"/>
      <c r="AB31" s="221" t="str">
        <f t="shared" si="10"/>
        <v/>
      </c>
    </row>
    <row r="32" spans="1:28" ht="16.2" thickBot="1" x14ac:dyDescent="0.35">
      <c r="A32" s="36">
        <v>15</v>
      </c>
      <c r="B32" s="22">
        <v>37</v>
      </c>
      <c r="C32" s="23"/>
      <c r="D32" s="23"/>
      <c r="E32" s="107">
        <v>2005</v>
      </c>
      <c r="F32" s="34" t="s">
        <v>1368</v>
      </c>
      <c r="G32" s="33">
        <v>38521</v>
      </c>
      <c r="H32" s="32">
        <v>38523</v>
      </c>
      <c r="I32" s="17" t="s">
        <v>656</v>
      </c>
      <c r="J32" s="31" t="s">
        <v>1634</v>
      </c>
      <c r="K32" s="79" t="s">
        <v>655</v>
      </c>
      <c r="L32" s="140" t="s">
        <v>190</v>
      </c>
      <c r="M32" s="145" t="s">
        <v>1790</v>
      </c>
      <c r="N32" s="55" t="s">
        <v>8</v>
      </c>
      <c r="O32" s="121" t="s">
        <v>652</v>
      </c>
      <c r="P32" s="121" t="s">
        <v>1</v>
      </c>
      <c r="Q32" s="120" t="s">
        <v>651</v>
      </c>
      <c r="R32" s="219" t="str">
        <f t="shared" si="3"/>
        <v>◄</v>
      </c>
      <c r="S32" s="26" t="s">
        <v>656</v>
      </c>
      <c r="T32" s="9"/>
      <c r="U32" s="25"/>
      <c r="V32" s="25"/>
      <c r="W32" s="25"/>
      <c r="X32" s="220" t="str">
        <f t="shared" si="8"/>
        <v>◄</v>
      </c>
      <c r="Y32" s="10" t="str">
        <f t="shared" si="9"/>
        <v>◄</v>
      </c>
      <c r="Z32" s="9"/>
      <c r="AA32" s="9"/>
      <c r="AB32" s="221" t="str">
        <f t="shared" si="10"/>
        <v/>
      </c>
    </row>
    <row r="33" spans="1:28" ht="16.2" thickBot="1" x14ac:dyDescent="0.35">
      <c r="A33" s="36">
        <v>15</v>
      </c>
      <c r="B33" s="23"/>
      <c r="C33" s="23"/>
      <c r="D33" s="22">
        <v>37</v>
      </c>
      <c r="E33" s="107">
        <v>2005</v>
      </c>
      <c r="F33" s="34" t="s">
        <v>1368</v>
      </c>
      <c r="G33" s="33">
        <v>38521</v>
      </c>
      <c r="H33" s="32">
        <v>38523</v>
      </c>
      <c r="I33" s="17" t="s">
        <v>654</v>
      </c>
      <c r="J33" s="31" t="s">
        <v>1634</v>
      </c>
      <c r="K33" s="83" t="s">
        <v>653</v>
      </c>
      <c r="L33" s="140" t="s">
        <v>188</v>
      </c>
      <c r="M33" s="145" t="s">
        <v>1790</v>
      </c>
      <c r="N33" s="55" t="s">
        <v>3</v>
      </c>
      <c r="O33" s="121" t="s">
        <v>652</v>
      </c>
      <c r="P33" s="121" t="s">
        <v>1</v>
      </c>
      <c r="Q33" s="120" t="s">
        <v>651</v>
      </c>
      <c r="R33" s="219" t="str">
        <f t="shared" si="3"/>
        <v>◄</v>
      </c>
      <c r="S33" s="26" t="s">
        <v>654</v>
      </c>
      <c r="T33" s="9"/>
      <c r="U33" s="25"/>
      <c r="V33" s="25"/>
      <c r="W33" s="25"/>
      <c r="X33" s="220" t="str">
        <f t="shared" si="8"/>
        <v>◄</v>
      </c>
      <c r="Y33" s="10" t="str">
        <f t="shared" si="9"/>
        <v>◄</v>
      </c>
      <c r="Z33" s="9"/>
      <c r="AA33" s="9"/>
      <c r="AB33" s="221" t="str">
        <f t="shared" si="10"/>
        <v/>
      </c>
    </row>
    <row r="34" spans="1:28" ht="16.2" thickBot="1" x14ac:dyDescent="0.35">
      <c r="A34" s="36">
        <v>16</v>
      </c>
      <c r="B34" s="22">
        <v>38</v>
      </c>
      <c r="C34" s="22" t="s">
        <v>21</v>
      </c>
      <c r="D34" s="22">
        <v>39</v>
      </c>
      <c r="E34" s="107">
        <v>2005</v>
      </c>
      <c r="F34" s="34" t="s">
        <v>1368</v>
      </c>
      <c r="G34" s="33">
        <v>38521</v>
      </c>
      <c r="H34" s="32">
        <v>38523</v>
      </c>
      <c r="I34" s="17" t="s">
        <v>650</v>
      </c>
      <c r="J34" s="31" t="s">
        <v>1635</v>
      </c>
      <c r="K34" s="40"/>
      <c r="L34" s="40"/>
      <c r="M34" s="40"/>
      <c r="N34" s="39"/>
      <c r="O34" s="121" t="s">
        <v>649</v>
      </c>
      <c r="P34" s="121" t="s">
        <v>1</v>
      </c>
      <c r="Q34" s="120" t="s">
        <v>648</v>
      </c>
      <c r="R34" s="219" t="str">
        <f t="shared" si="3"/>
        <v>◄</v>
      </c>
      <c r="S34" s="26" t="s">
        <v>650</v>
      </c>
      <c r="T34" s="9"/>
      <c r="U34" s="219" t="str">
        <f t="shared" si="4"/>
        <v>◄</v>
      </c>
      <c r="V34" s="26" t="s">
        <v>727</v>
      </c>
      <c r="W34" s="9"/>
      <c r="X34" s="220" t="str">
        <f t="shared" si="8"/>
        <v>◄</v>
      </c>
      <c r="Y34" s="10" t="str">
        <f t="shared" si="9"/>
        <v>◄</v>
      </c>
      <c r="Z34" s="9"/>
      <c r="AA34" s="9"/>
      <c r="AB34" s="221" t="str">
        <f t="shared" si="10"/>
        <v/>
      </c>
    </row>
    <row r="35" spans="1:28" ht="16.2" thickBot="1" x14ac:dyDescent="0.35">
      <c r="A35" s="36" t="s">
        <v>647</v>
      </c>
      <c r="B35" s="22">
        <v>40</v>
      </c>
      <c r="C35" s="22" t="s">
        <v>21</v>
      </c>
      <c r="D35" s="22">
        <v>41</v>
      </c>
      <c r="E35" s="107">
        <v>2005</v>
      </c>
      <c r="F35" s="34" t="s">
        <v>1369</v>
      </c>
      <c r="G35" s="33">
        <v>38521</v>
      </c>
      <c r="H35" s="32">
        <v>38523</v>
      </c>
      <c r="I35" s="17" t="s">
        <v>646</v>
      </c>
      <c r="J35" s="31" t="s">
        <v>1636</v>
      </c>
      <c r="K35" s="31"/>
      <c r="L35" s="31"/>
      <c r="M35" s="31"/>
      <c r="N35" s="30"/>
      <c r="O35" s="121" t="s">
        <v>645</v>
      </c>
      <c r="P35" s="121" t="s">
        <v>22</v>
      </c>
      <c r="Q35" s="120" t="s">
        <v>22</v>
      </c>
      <c r="R35" s="219" t="str">
        <f t="shared" si="3"/>
        <v>◄</v>
      </c>
      <c r="S35" s="26" t="s">
        <v>646</v>
      </c>
      <c r="T35" s="9"/>
      <c r="U35" s="219" t="str">
        <f t="shared" si="4"/>
        <v>◄</v>
      </c>
      <c r="V35" s="26" t="s">
        <v>728</v>
      </c>
      <c r="W35" s="9"/>
      <c r="X35" s="220" t="str">
        <f t="shared" si="8"/>
        <v>◄</v>
      </c>
      <c r="Y35" s="10" t="str">
        <f t="shared" si="9"/>
        <v>◄</v>
      </c>
      <c r="Z35" s="9"/>
      <c r="AA35" s="9"/>
      <c r="AB35" s="221" t="str">
        <f t="shared" si="10"/>
        <v/>
      </c>
    </row>
    <row r="36" spans="1:28" ht="16.2" thickBot="1" x14ac:dyDescent="0.35">
      <c r="A36" s="36">
        <v>17</v>
      </c>
      <c r="B36" s="22">
        <v>42</v>
      </c>
      <c r="C36" s="22" t="s">
        <v>21</v>
      </c>
      <c r="D36" s="22">
        <v>42</v>
      </c>
      <c r="E36" s="107">
        <v>2005</v>
      </c>
      <c r="F36" s="34" t="s">
        <v>1370</v>
      </c>
      <c r="G36" s="33">
        <v>38558</v>
      </c>
      <c r="H36" s="32">
        <v>38560</v>
      </c>
      <c r="I36" s="17" t="s">
        <v>644</v>
      </c>
      <c r="J36" s="31" t="s">
        <v>1637</v>
      </c>
      <c r="K36" s="31"/>
      <c r="L36" s="31"/>
      <c r="M36" s="31"/>
      <c r="N36" s="30"/>
      <c r="O36" s="121" t="s">
        <v>643</v>
      </c>
      <c r="P36" s="121" t="s">
        <v>1</v>
      </c>
      <c r="Q36" s="120" t="s">
        <v>642</v>
      </c>
      <c r="R36" s="219" t="str">
        <f t="shared" si="3"/>
        <v>◄</v>
      </c>
      <c r="S36" s="26" t="s">
        <v>644</v>
      </c>
      <c r="T36" s="9"/>
      <c r="U36" s="219" t="str">
        <f t="shared" si="4"/>
        <v>◄</v>
      </c>
      <c r="V36" s="26" t="s">
        <v>729</v>
      </c>
      <c r="W36" s="9"/>
      <c r="X36" s="220" t="str">
        <f t="shared" si="8"/>
        <v>◄</v>
      </c>
      <c r="Y36" s="10" t="str">
        <f t="shared" si="9"/>
        <v>◄</v>
      </c>
      <c r="Z36" s="9"/>
      <c r="AA36" s="9"/>
      <c r="AB36" s="221" t="str">
        <f t="shared" si="10"/>
        <v/>
      </c>
    </row>
    <row r="37" spans="1:28" ht="16.2" thickBot="1" x14ac:dyDescent="0.35">
      <c r="A37" s="36">
        <v>18</v>
      </c>
      <c r="B37" s="22">
        <v>43</v>
      </c>
      <c r="C37" s="22" t="s">
        <v>21</v>
      </c>
      <c r="D37" s="22">
        <v>44</v>
      </c>
      <c r="E37" s="107">
        <v>2005</v>
      </c>
      <c r="F37" s="34" t="s">
        <v>1371</v>
      </c>
      <c r="G37" s="33">
        <v>38605</v>
      </c>
      <c r="H37" s="32">
        <v>38607</v>
      </c>
      <c r="I37" s="17" t="s">
        <v>641</v>
      </c>
      <c r="J37" s="31" t="s">
        <v>1638</v>
      </c>
      <c r="K37" s="31"/>
      <c r="L37" s="31"/>
      <c r="M37" s="31"/>
      <c r="N37" s="30"/>
      <c r="O37" s="121" t="s">
        <v>640</v>
      </c>
      <c r="P37" s="121" t="s">
        <v>22</v>
      </c>
      <c r="Q37" s="120" t="s">
        <v>22</v>
      </c>
      <c r="R37" s="219" t="str">
        <f t="shared" si="3"/>
        <v>◄</v>
      </c>
      <c r="S37" s="26" t="s">
        <v>641</v>
      </c>
      <c r="T37" s="9"/>
      <c r="U37" s="219" t="str">
        <f t="shared" si="4"/>
        <v>◄</v>
      </c>
      <c r="V37" s="26" t="s">
        <v>730</v>
      </c>
      <c r="W37" s="9"/>
      <c r="X37" s="220" t="str">
        <f t="shared" si="8"/>
        <v>◄</v>
      </c>
      <c r="Y37" s="10" t="str">
        <f t="shared" si="9"/>
        <v>◄</v>
      </c>
      <c r="Z37" s="9"/>
      <c r="AA37" s="9"/>
      <c r="AB37" s="221" t="str">
        <f t="shared" si="10"/>
        <v/>
      </c>
    </row>
    <row r="38" spans="1:28" ht="16.2" thickBot="1" x14ac:dyDescent="0.35">
      <c r="A38" s="36">
        <v>19</v>
      </c>
      <c r="B38" s="22">
        <v>45</v>
      </c>
      <c r="C38" s="22" t="s">
        <v>21</v>
      </c>
      <c r="D38" s="22">
        <v>46</v>
      </c>
      <c r="E38" s="107">
        <v>2005</v>
      </c>
      <c r="F38" s="34" t="s">
        <v>1372</v>
      </c>
      <c r="G38" s="33">
        <v>38605</v>
      </c>
      <c r="H38" s="32">
        <v>38607</v>
      </c>
      <c r="I38" s="17" t="s">
        <v>639</v>
      </c>
      <c r="J38" s="31" t="s">
        <v>1639</v>
      </c>
      <c r="K38" s="31"/>
      <c r="L38" s="31"/>
      <c r="M38" s="31"/>
      <c r="N38" s="30"/>
      <c r="O38" s="121" t="s">
        <v>638</v>
      </c>
      <c r="P38" s="121" t="s">
        <v>1</v>
      </c>
      <c r="Q38" s="120" t="s">
        <v>637</v>
      </c>
      <c r="R38" s="219" t="str">
        <f t="shared" si="3"/>
        <v>◄</v>
      </c>
      <c r="S38" s="26" t="s">
        <v>639</v>
      </c>
      <c r="T38" s="9"/>
      <c r="U38" s="219" t="str">
        <f t="shared" si="4"/>
        <v>◄</v>
      </c>
      <c r="V38" s="26" t="s">
        <v>731</v>
      </c>
      <c r="W38" s="9"/>
      <c r="X38" s="220" t="str">
        <f t="shared" si="8"/>
        <v>◄</v>
      </c>
      <c r="Y38" s="10" t="str">
        <f t="shared" si="9"/>
        <v>◄</v>
      </c>
      <c r="Z38" s="9"/>
      <c r="AA38" s="9"/>
      <c r="AB38" s="221" t="str">
        <f t="shared" si="10"/>
        <v/>
      </c>
    </row>
    <row r="39" spans="1:28" ht="16.2" thickBot="1" x14ac:dyDescent="0.35">
      <c r="A39" s="36" t="s">
        <v>636</v>
      </c>
      <c r="B39" s="22">
        <v>47</v>
      </c>
      <c r="C39" s="22" t="s">
        <v>21</v>
      </c>
      <c r="D39" s="22">
        <v>48</v>
      </c>
      <c r="E39" s="107">
        <v>2005</v>
      </c>
      <c r="F39" s="34" t="s">
        <v>1373</v>
      </c>
      <c r="G39" s="33">
        <v>38605</v>
      </c>
      <c r="H39" s="32">
        <v>38607</v>
      </c>
      <c r="I39" s="17" t="s">
        <v>635</v>
      </c>
      <c r="J39" s="31" t="s">
        <v>1640</v>
      </c>
      <c r="K39" s="31"/>
      <c r="L39" s="31"/>
      <c r="M39" s="31"/>
      <c r="N39" s="30"/>
      <c r="O39" s="121" t="s">
        <v>634</v>
      </c>
      <c r="P39" s="121" t="s">
        <v>1</v>
      </c>
      <c r="Q39" s="120" t="s">
        <v>633</v>
      </c>
      <c r="R39" s="219" t="str">
        <f t="shared" si="3"/>
        <v>◄</v>
      </c>
      <c r="S39" s="26" t="s">
        <v>635</v>
      </c>
      <c r="T39" s="9"/>
      <c r="U39" s="219" t="str">
        <f t="shared" si="4"/>
        <v>◄</v>
      </c>
      <c r="V39" s="26" t="s">
        <v>732</v>
      </c>
      <c r="W39" s="9"/>
      <c r="X39" s="220" t="str">
        <f t="shared" si="8"/>
        <v>◄</v>
      </c>
      <c r="Y39" s="10" t="str">
        <f t="shared" si="9"/>
        <v>◄</v>
      </c>
      <c r="Z39" s="9"/>
      <c r="AA39" s="9"/>
      <c r="AB39" s="221" t="str">
        <f t="shared" si="10"/>
        <v/>
      </c>
    </row>
    <row r="40" spans="1:28" ht="26.4" customHeight="1" thickBot="1" x14ac:dyDescent="0.35">
      <c r="A40" s="36" t="s">
        <v>632</v>
      </c>
      <c r="B40" s="22">
        <v>49</v>
      </c>
      <c r="C40" s="22" t="s">
        <v>21</v>
      </c>
      <c r="D40" s="22">
        <v>49</v>
      </c>
      <c r="E40" s="107">
        <v>2005</v>
      </c>
      <c r="F40" s="144" t="s">
        <v>1374</v>
      </c>
      <c r="G40" s="33">
        <v>38619</v>
      </c>
      <c r="H40" s="32">
        <v>38621</v>
      </c>
      <c r="I40" s="17" t="s">
        <v>631</v>
      </c>
      <c r="J40" s="31" t="s">
        <v>1641</v>
      </c>
      <c r="K40" s="31"/>
      <c r="L40" s="31"/>
      <c r="M40" s="31"/>
      <c r="N40" s="30"/>
      <c r="O40" s="121" t="s">
        <v>630</v>
      </c>
      <c r="P40" s="121" t="s">
        <v>1</v>
      </c>
      <c r="Q40" s="120" t="s">
        <v>629</v>
      </c>
      <c r="R40" s="219" t="str">
        <f t="shared" si="3"/>
        <v>◄</v>
      </c>
      <c r="S40" s="26" t="s">
        <v>631</v>
      </c>
      <c r="T40" s="9"/>
      <c r="U40" s="219" t="str">
        <f t="shared" si="4"/>
        <v>◄</v>
      </c>
      <c r="V40" s="26" t="s">
        <v>733</v>
      </c>
      <c r="W40" s="9"/>
      <c r="X40" s="220" t="str">
        <f t="shared" si="8"/>
        <v>◄</v>
      </c>
      <c r="Y40" s="10" t="str">
        <f t="shared" si="9"/>
        <v>◄</v>
      </c>
      <c r="Z40" s="9"/>
      <c r="AA40" s="9"/>
      <c r="AB40" s="221" t="str">
        <f t="shared" si="10"/>
        <v/>
      </c>
    </row>
    <row r="41" spans="1:28" ht="16.2" thickBot="1" x14ac:dyDescent="0.35">
      <c r="A41" s="36">
        <v>20</v>
      </c>
      <c r="B41" s="22">
        <v>50</v>
      </c>
      <c r="C41" s="22" t="s">
        <v>21</v>
      </c>
      <c r="D41" s="22">
        <v>50</v>
      </c>
      <c r="E41" s="107">
        <v>2005</v>
      </c>
      <c r="F41" s="34" t="s">
        <v>1375</v>
      </c>
      <c r="G41" s="33">
        <v>38633</v>
      </c>
      <c r="H41" s="32">
        <v>38635</v>
      </c>
      <c r="I41" s="17" t="s">
        <v>628</v>
      </c>
      <c r="J41" s="31" t="s">
        <v>1642</v>
      </c>
      <c r="K41" s="45"/>
      <c r="L41" s="45"/>
      <c r="M41" s="45"/>
      <c r="N41" s="143"/>
      <c r="O41" s="121" t="s">
        <v>627</v>
      </c>
      <c r="P41" s="121" t="s">
        <v>1</v>
      </c>
      <c r="Q41" s="120" t="s">
        <v>626</v>
      </c>
      <c r="R41" s="219" t="str">
        <f t="shared" si="3"/>
        <v>◄</v>
      </c>
      <c r="S41" s="26" t="s">
        <v>628</v>
      </c>
      <c r="T41" s="9"/>
      <c r="U41" s="219" t="str">
        <f t="shared" si="4"/>
        <v>◄</v>
      </c>
      <c r="V41" s="26" t="s">
        <v>734</v>
      </c>
      <c r="W41" s="9"/>
      <c r="X41" s="220" t="str">
        <f t="shared" si="8"/>
        <v>◄</v>
      </c>
      <c r="Y41" s="142" t="str">
        <f t="shared" si="9"/>
        <v>◄</v>
      </c>
      <c r="Z41" s="141"/>
      <c r="AA41" s="141"/>
      <c r="AB41" s="237" t="str">
        <f t="shared" si="10"/>
        <v/>
      </c>
    </row>
    <row r="42" spans="1:28" ht="16.2" customHeight="1" thickBot="1" x14ac:dyDescent="0.35">
      <c r="A42" s="36">
        <v>21</v>
      </c>
      <c r="B42" s="22">
        <v>51</v>
      </c>
      <c r="C42" s="48" t="s">
        <v>21</v>
      </c>
      <c r="D42" s="48">
        <v>51</v>
      </c>
      <c r="E42" s="107">
        <v>2005</v>
      </c>
      <c r="F42" s="34" t="s">
        <v>1376</v>
      </c>
      <c r="G42" s="33">
        <v>38633</v>
      </c>
      <c r="H42" s="32">
        <v>38635</v>
      </c>
      <c r="I42" s="17" t="s">
        <v>625</v>
      </c>
      <c r="J42" s="31" t="s">
        <v>1820</v>
      </c>
      <c r="K42" s="267" t="s">
        <v>1477</v>
      </c>
      <c r="L42" s="268"/>
      <c r="M42" s="268"/>
      <c r="N42" s="269"/>
      <c r="O42" s="121" t="s">
        <v>620</v>
      </c>
      <c r="P42" s="121" t="s">
        <v>1</v>
      </c>
      <c r="Q42" s="120" t="s">
        <v>619</v>
      </c>
      <c r="R42" s="219" t="str">
        <f t="shared" si="3"/>
        <v>◄</v>
      </c>
      <c r="S42" s="26" t="s">
        <v>625</v>
      </c>
      <c r="T42" s="9"/>
      <c r="U42" s="219" t="str">
        <f t="shared" si="4"/>
        <v>◄</v>
      </c>
      <c r="V42" s="26" t="s">
        <v>735</v>
      </c>
      <c r="W42" s="9"/>
      <c r="X42" s="249" t="s">
        <v>1477</v>
      </c>
      <c r="Y42" s="250"/>
      <c r="Z42" s="250"/>
      <c r="AA42" s="250"/>
      <c r="AB42" s="251"/>
    </row>
    <row r="43" spans="1:28" ht="16.2" thickBot="1" x14ac:dyDescent="0.35">
      <c r="A43" s="36">
        <v>21</v>
      </c>
      <c r="B43" s="22">
        <v>52</v>
      </c>
      <c r="C43" s="23"/>
      <c r="D43" s="23"/>
      <c r="E43" s="107">
        <v>2005</v>
      </c>
      <c r="F43" s="34" t="s">
        <v>1376</v>
      </c>
      <c r="G43" s="33">
        <v>38633</v>
      </c>
      <c r="H43" s="32">
        <v>38635</v>
      </c>
      <c r="I43" s="17" t="s">
        <v>624</v>
      </c>
      <c r="J43" s="31" t="s">
        <v>1643</v>
      </c>
      <c r="K43" s="83" t="s">
        <v>88</v>
      </c>
      <c r="L43" s="140" t="s">
        <v>15</v>
      </c>
      <c r="M43" s="56" t="s">
        <v>84</v>
      </c>
      <c r="N43" s="139"/>
      <c r="O43" s="121" t="s">
        <v>620</v>
      </c>
      <c r="P43" s="121" t="s">
        <v>1</v>
      </c>
      <c r="Q43" s="120" t="s">
        <v>619</v>
      </c>
      <c r="R43" s="219" t="str">
        <f t="shared" si="3"/>
        <v>◄</v>
      </c>
      <c r="S43" s="26" t="s">
        <v>624</v>
      </c>
      <c r="T43" s="9"/>
      <c r="U43" s="25"/>
      <c r="V43" s="25"/>
      <c r="W43" s="25"/>
      <c r="X43" s="220" t="str">
        <f t="shared" ref="X43:X50" si="11">IF(AND(Y43="◄",AB43="►"),"◄?►",IF(Y43="◄","◄",IF(AB43="►","►","")))</f>
        <v>◄</v>
      </c>
      <c r="Y43" s="10" t="str">
        <f t="shared" ref="Y43:Y50" si="12">IF(Z43&gt;0,"","◄")</f>
        <v>◄</v>
      </c>
      <c r="Z43" s="9"/>
      <c r="AA43" s="9"/>
      <c r="AB43" s="221" t="str">
        <f t="shared" ref="AB43:AB50" si="13">IF(AA43&gt;0,"►","")</f>
        <v/>
      </c>
    </row>
    <row r="44" spans="1:28" ht="16.2" thickBot="1" x14ac:dyDescent="0.35">
      <c r="A44" s="36">
        <v>21</v>
      </c>
      <c r="B44" s="23"/>
      <c r="C44" s="23"/>
      <c r="D44" s="22">
        <v>52</v>
      </c>
      <c r="E44" s="107">
        <v>2005</v>
      </c>
      <c r="F44" s="34" t="s">
        <v>1376</v>
      </c>
      <c r="G44" s="33">
        <v>38633</v>
      </c>
      <c r="H44" s="32">
        <v>38635</v>
      </c>
      <c r="I44" s="17" t="s">
        <v>623</v>
      </c>
      <c r="J44" s="31" t="s">
        <v>1644</v>
      </c>
      <c r="K44" s="83" t="s">
        <v>87</v>
      </c>
      <c r="L44" s="82" t="s">
        <v>13</v>
      </c>
      <c r="M44" s="56" t="s">
        <v>84</v>
      </c>
      <c r="N44" s="139"/>
      <c r="O44" s="121" t="s">
        <v>620</v>
      </c>
      <c r="P44" s="121" t="s">
        <v>1</v>
      </c>
      <c r="Q44" s="120" t="s">
        <v>619</v>
      </c>
      <c r="R44" s="219" t="str">
        <f t="shared" si="3"/>
        <v>◄</v>
      </c>
      <c r="S44" s="26" t="s">
        <v>623</v>
      </c>
      <c r="T44" s="9"/>
      <c r="U44" s="25"/>
      <c r="V44" s="25"/>
      <c r="W44" s="25"/>
      <c r="X44" s="220" t="str">
        <f t="shared" si="11"/>
        <v>◄</v>
      </c>
      <c r="Y44" s="10" t="str">
        <f t="shared" si="12"/>
        <v>◄</v>
      </c>
      <c r="Z44" s="9"/>
      <c r="AA44" s="9"/>
      <c r="AB44" s="221" t="str">
        <f t="shared" si="13"/>
        <v/>
      </c>
    </row>
    <row r="45" spans="1:28" ht="16.2" thickBot="1" x14ac:dyDescent="0.35">
      <c r="A45" s="36">
        <v>21</v>
      </c>
      <c r="B45" s="22">
        <v>53</v>
      </c>
      <c r="C45" s="23"/>
      <c r="D45" s="23"/>
      <c r="E45" s="107">
        <v>2005</v>
      </c>
      <c r="F45" s="34" t="s">
        <v>1376</v>
      </c>
      <c r="G45" s="33">
        <v>38633</v>
      </c>
      <c r="H45" s="32">
        <v>38635</v>
      </c>
      <c r="I45" s="17" t="s">
        <v>622</v>
      </c>
      <c r="J45" s="31" t="s">
        <v>1644</v>
      </c>
      <c r="K45" s="83" t="s">
        <v>86</v>
      </c>
      <c r="L45" s="82" t="s">
        <v>10</v>
      </c>
      <c r="M45" s="56" t="s">
        <v>84</v>
      </c>
      <c r="N45" s="139"/>
      <c r="O45" s="121" t="s">
        <v>620</v>
      </c>
      <c r="P45" s="121" t="s">
        <v>1</v>
      </c>
      <c r="Q45" s="120" t="s">
        <v>619</v>
      </c>
      <c r="R45" s="219" t="str">
        <f t="shared" si="3"/>
        <v>◄</v>
      </c>
      <c r="S45" s="26" t="s">
        <v>622</v>
      </c>
      <c r="T45" s="9"/>
      <c r="U45" s="25"/>
      <c r="V45" s="25"/>
      <c r="W45" s="25"/>
      <c r="X45" s="220" t="str">
        <f t="shared" si="11"/>
        <v>◄</v>
      </c>
      <c r="Y45" s="10" t="str">
        <f t="shared" si="12"/>
        <v>◄</v>
      </c>
      <c r="Z45" s="9"/>
      <c r="AA45" s="9"/>
      <c r="AB45" s="221" t="str">
        <f t="shared" si="13"/>
        <v/>
      </c>
    </row>
    <row r="46" spans="1:28" ht="16.2" thickBot="1" x14ac:dyDescent="0.35">
      <c r="A46" s="36">
        <v>21</v>
      </c>
      <c r="B46" s="23"/>
      <c r="C46" s="23"/>
      <c r="D46" s="22">
        <v>53</v>
      </c>
      <c r="E46" s="107">
        <v>2005</v>
      </c>
      <c r="F46" s="34" t="s">
        <v>1376</v>
      </c>
      <c r="G46" s="33">
        <v>38633</v>
      </c>
      <c r="H46" s="32">
        <v>38635</v>
      </c>
      <c r="I46" s="17" t="s">
        <v>621</v>
      </c>
      <c r="J46" s="31" t="s">
        <v>1644</v>
      </c>
      <c r="K46" s="83" t="s">
        <v>85</v>
      </c>
      <c r="L46" s="82" t="s">
        <v>7</v>
      </c>
      <c r="M46" s="56" t="s">
        <v>84</v>
      </c>
      <c r="N46" s="139"/>
      <c r="O46" s="121" t="s">
        <v>620</v>
      </c>
      <c r="P46" s="121" t="s">
        <v>1</v>
      </c>
      <c r="Q46" s="120" t="s">
        <v>619</v>
      </c>
      <c r="R46" s="219" t="str">
        <f t="shared" si="3"/>
        <v>◄</v>
      </c>
      <c r="S46" s="26" t="s">
        <v>621</v>
      </c>
      <c r="T46" s="9"/>
      <c r="U46" s="25"/>
      <c r="V46" s="25"/>
      <c r="W46" s="25"/>
      <c r="X46" s="220" t="str">
        <f t="shared" si="11"/>
        <v>◄</v>
      </c>
      <c r="Y46" s="10" t="str">
        <f t="shared" si="12"/>
        <v>◄</v>
      </c>
      <c r="Z46" s="9"/>
      <c r="AA46" s="9"/>
      <c r="AB46" s="221" t="str">
        <f t="shared" si="13"/>
        <v/>
      </c>
    </row>
    <row r="47" spans="1:28" ht="16.2" thickBot="1" x14ac:dyDescent="0.35">
      <c r="A47" s="36">
        <v>22</v>
      </c>
      <c r="B47" s="22">
        <v>54</v>
      </c>
      <c r="C47" s="22" t="s">
        <v>21</v>
      </c>
      <c r="D47" s="22">
        <v>55</v>
      </c>
      <c r="E47" s="107">
        <v>2005</v>
      </c>
      <c r="F47" s="34" t="s">
        <v>1377</v>
      </c>
      <c r="G47" s="33">
        <v>38654</v>
      </c>
      <c r="H47" s="32">
        <v>38656</v>
      </c>
      <c r="I47" s="17" t="s">
        <v>618</v>
      </c>
      <c r="J47" s="31" t="s">
        <v>1645</v>
      </c>
      <c r="K47" s="227"/>
      <c r="L47" s="227"/>
      <c r="M47" s="227"/>
      <c r="N47" s="227"/>
      <c r="O47" s="121" t="s">
        <v>617</v>
      </c>
      <c r="P47" s="121" t="s">
        <v>1</v>
      </c>
      <c r="Q47" s="120" t="s">
        <v>616</v>
      </c>
      <c r="R47" s="219" t="str">
        <f t="shared" si="3"/>
        <v>◄</v>
      </c>
      <c r="S47" s="26" t="s">
        <v>618</v>
      </c>
      <c r="T47" s="9"/>
      <c r="U47" s="219" t="str">
        <f t="shared" si="4"/>
        <v>◄</v>
      </c>
      <c r="V47" s="26" t="s">
        <v>736</v>
      </c>
      <c r="W47" s="9"/>
      <c r="X47" s="220" t="str">
        <f t="shared" si="11"/>
        <v>◄</v>
      </c>
      <c r="Y47" s="10" t="str">
        <f t="shared" si="12"/>
        <v>◄</v>
      </c>
      <c r="Z47" s="9"/>
      <c r="AA47" s="9"/>
      <c r="AB47" s="221" t="str">
        <f t="shared" si="13"/>
        <v/>
      </c>
    </row>
    <row r="48" spans="1:28" ht="16.2" thickBot="1" x14ac:dyDescent="0.35">
      <c r="A48" s="36">
        <v>23</v>
      </c>
      <c r="B48" s="22">
        <v>56</v>
      </c>
      <c r="C48" s="22" t="s">
        <v>21</v>
      </c>
      <c r="D48" s="22">
        <v>57</v>
      </c>
      <c r="E48" s="107">
        <v>2005</v>
      </c>
      <c r="F48" s="34" t="s">
        <v>1378</v>
      </c>
      <c r="G48" s="33">
        <v>38654</v>
      </c>
      <c r="H48" s="32">
        <v>38656</v>
      </c>
      <c r="I48" s="17" t="s">
        <v>615</v>
      </c>
      <c r="J48" s="31" t="s">
        <v>1646</v>
      </c>
      <c r="K48" s="31"/>
      <c r="L48" s="31"/>
      <c r="M48" s="31"/>
      <c r="N48" s="30"/>
      <c r="O48" s="121" t="s">
        <v>614</v>
      </c>
      <c r="P48" s="121" t="s">
        <v>1</v>
      </c>
      <c r="Q48" s="120" t="s">
        <v>613</v>
      </c>
      <c r="R48" s="219" t="str">
        <f t="shared" si="3"/>
        <v>◄</v>
      </c>
      <c r="S48" s="26" t="s">
        <v>615</v>
      </c>
      <c r="T48" s="9"/>
      <c r="U48" s="219" t="str">
        <f t="shared" si="4"/>
        <v>◄</v>
      </c>
      <c r="V48" s="26" t="s">
        <v>737</v>
      </c>
      <c r="W48" s="9"/>
      <c r="X48" s="220" t="str">
        <f t="shared" si="11"/>
        <v>◄</v>
      </c>
      <c r="Y48" s="10" t="str">
        <f t="shared" si="12"/>
        <v>◄</v>
      </c>
      <c r="Z48" s="9"/>
      <c r="AA48" s="9"/>
      <c r="AB48" s="221" t="str">
        <f t="shared" si="13"/>
        <v/>
      </c>
    </row>
    <row r="49" spans="1:28" ht="16.2" thickBot="1" x14ac:dyDescent="0.35">
      <c r="A49" s="36">
        <v>24</v>
      </c>
      <c r="B49" s="22">
        <v>58</v>
      </c>
      <c r="C49" s="22" t="s">
        <v>21</v>
      </c>
      <c r="D49" s="22">
        <v>59</v>
      </c>
      <c r="E49" s="107">
        <v>2005</v>
      </c>
      <c r="F49" s="34" t="s">
        <v>1379</v>
      </c>
      <c r="G49" s="33">
        <v>38654</v>
      </c>
      <c r="H49" s="32">
        <v>38656</v>
      </c>
      <c r="I49" s="17" t="s">
        <v>612</v>
      </c>
      <c r="J49" s="31" t="s">
        <v>1647</v>
      </c>
      <c r="K49" s="31"/>
      <c r="L49" s="31"/>
      <c r="M49" s="31"/>
      <c r="N49" s="30"/>
      <c r="O49" s="121" t="s">
        <v>611</v>
      </c>
      <c r="P49" s="121" t="s">
        <v>22</v>
      </c>
      <c r="Q49" s="120" t="s">
        <v>22</v>
      </c>
      <c r="R49" s="219" t="str">
        <f t="shared" si="3"/>
        <v>◄</v>
      </c>
      <c r="S49" s="26" t="s">
        <v>612</v>
      </c>
      <c r="T49" s="9"/>
      <c r="U49" s="219" t="str">
        <f t="shared" si="4"/>
        <v>◄</v>
      </c>
      <c r="V49" s="26" t="s">
        <v>738</v>
      </c>
      <c r="W49" s="9"/>
      <c r="X49" s="220" t="str">
        <f t="shared" si="11"/>
        <v>◄</v>
      </c>
      <c r="Y49" s="10" t="str">
        <f t="shared" si="12"/>
        <v>◄</v>
      </c>
      <c r="Z49" s="9"/>
      <c r="AA49" s="9"/>
      <c r="AB49" s="221" t="str">
        <f t="shared" si="13"/>
        <v/>
      </c>
    </row>
    <row r="50" spans="1:28" ht="16.2" thickBot="1" x14ac:dyDescent="0.35">
      <c r="A50" s="230">
        <v>25</v>
      </c>
      <c r="B50" s="231">
        <v>60</v>
      </c>
      <c r="C50" s="231" t="s">
        <v>21</v>
      </c>
      <c r="D50" s="231">
        <v>61</v>
      </c>
      <c r="E50" s="105">
        <v>2005</v>
      </c>
      <c r="F50" s="232" t="s">
        <v>1380</v>
      </c>
      <c r="G50" s="233">
        <v>38654</v>
      </c>
      <c r="H50" s="234">
        <v>38656</v>
      </c>
      <c r="I50" s="173" t="s">
        <v>610</v>
      </c>
      <c r="J50" s="15" t="s">
        <v>1648</v>
      </c>
      <c r="K50" s="15"/>
      <c r="L50" s="15"/>
      <c r="M50" s="15"/>
      <c r="N50" s="15"/>
      <c r="O50" s="235" t="s">
        <v>609</v>
      </c>
      <c r="P50" s="235" t="s">
        <v>22</v>
      </c>
      <c r="Q50" s="236" t="s">
        <v>22</v>
      </c>
      <c r="R50" s="222" t="str">
        <f t="shared" si="3"/>
        <v>◄</v>
      </c>
      <c r="S50" s="27" t="s">
        <v>610</v>
      </c>
      <c r="T50" s="223"/>
      <c r="U50" s="222" t="str">
        <f t="shared" si="4"/>
        <v>◄</v>
      </c>
      <c r="V50" s="27" t="s">
        <v>739</v>
      </c>
      <c r="W50" s="223"/>
      <c r="X50" s="224" t="str">
        <f t="shared" si="11"/>
        <v>◄</v>
      </c>
      <c r="Y50" s="225" t="str">
        <f t="shared" si="12"/>
        <v>◄</v>
      </c>
      <c r="Z50" s="223"/>
      <c r="AA50" s="223"/>
      <c r="AB50" s="226" t="str">
        <f t="shared" si="13"/>
        <v/>
      </c>
    </row>
    <row r="51" spans="1:28" x14ac:dyDescent="0.3">
      <c r="R51"/>
      <c r="T51"/>
      <c r="U51"/>
      <c r="W51"/>
    </row>
    <row r="52" spans="1:28" x14ac:dyDescent="0.3">
      <c r="R52"/>
      <c r="T52"/>
      <c r="U52"/>
      <c r="W52"/>
    </row>
    <row r="53" spans="1:28" x14ac:dyDescent="0.3">
      <c r="R53"/>
      <c r="T53"/>
      <c r="U53"/>
      <c r="W53"/>
    </row>
    <row r="54" spans="1:28" x14ac:dyDescent="0.3">
      <c r="R54"/>
      <c r="T54"/>
      <c r="U54"/>
      <c r="W54"/>
    </row>
    <row r="55" spans="1:28" x14ac:dyDescent="0.3">
      <c r="R55"/>
      <c r="T55"/>
      <c r="U55"/>
      <c r="W55"/>
    </row>
    <row r="56" spans="1:28" x14ac:dyDescent="0.3">
      <c r="R56"/>
      <c r="T56"/>
      <c r="U56"/>
      <c r="W56"/>
    </row>
    <row r="57" spans="1:28" x14ac:dyDescent="0.3">
      <c r="R57"/>
      <c r="T57"/>
      <c r="U57"/>
      <c r="W57"/>
    </row>
    <row r="58" spans="1:28" x14ac:dyDescent="0.3">
      <c r="R58"/>
      <c r="T58"/>
      <c r="U58"/>
      <c r="W58"/>
    </row>
    <row r="59" spans="1:28" x14ac:dyDescent="0.3">
      <c r="R59"/>
      <c r="T59"/>
      <c r="U59"/>
      <c r="W59"/>
    </row>
    <row r="60" spans="1:28" x14ac:dyDescent="0.3">
      <c r="R60"/>
      <c r="T60"/>
      <c r="U60"/>
      <c r="W60"/>
    </row>
    <row r="61" spans="1:28" x14ac:dyDescent="0.3">
      <c r="R61"/>
      <c r="T61"/>
      <c r="U61"/>
      <c r="W61"/>
    </row>
  </sheetData>
  <sheetProtection sheet="1" objects="1" scenarios="1" autoFilter="0"/>
  <autoFilter ref="A1:AB61" xr:uid="{50873780-1B6B-4EBB-BD1B-DCA1FCC99275}"/>
  <mergeCells count="18">
    <mergeCell ref="K42:N42"/>
    <mergeCell ref="K11:N11"/>
    <mergeCell ref="K15:N15"/>
    <mergeCell ref="AA3:AB3"/>
    <mergeCell ref="X15:AB15"/>
    <mergeCell ref="O3:Q3"/>
    <mergeCell ref="X42:AB42"/>
    <mergeCell ref="X11:AB11"/>
    <mergeCell ref="O4:Q4"/>
    <mergeCell ref="G3:H3"/>
    <mergeCell ref="K27:N27"/>
    <mergeCell ref="X27:AB27"/>
    <mergeCell ref="S2:T2"/>
    <mergeCell ref="V2:W2"/>
    <mergeCell ref="S3:T3"/>
    <mergeCell ref="V3:W3"/>
    <mergeCell ref="Y2:AB2"/>
    <mergeCell ref="Y3:Z3"/>
  </mergeCells>
  <conditionalFormatting sqref="I4">
    <cfRule type="containsText" dxfId="1179" priority="977" operator="containsText" text="?missend">
      <formula>NOT(ISERROR(SEARCH("?missend",I4)))</formula>
    </cfRule>
    <cfRule type="containsText" dxfId="1178" priority="978" operator="containsText" text=" -----">
      <formula>NOT(ISERROR(SEARCH(" -----",I4)))</formula>
    </cfRule>
    <cfRule type="containsText" dxfId="1177" priority="991" operator="containsText" text="P.">
      <formula>NOT(ISERROR(SEARCH("P.",I4)))</formula>
    </cfRule>
    <cfRule type="containsText" dxfId="1176" priority="989" operator="containsText" text="◙">
      <formula>NOT(ISERROR(SEARCH("◙",I4)))</formula>
    </cfRule>
    <cfRule type="containsText" dxfId="1175" priority="990" operator="containsText" text=" -----">
      <formula>NOT(ISERROR(SEARCH(" -----",I4)))</formula>
    </cfRule>
  </conditionalFormatting>
  <conditionalFormatting sqref="I4:I50">
    <cfRule type="containsText" dxfId="1174" priority="597" operator="containsText" text="P.">
      <formula>NOT(ISERROR(SEARCH("P.",I4)))</formula>
    </cfRule>
    <cfRule type="containsText" dxfId="1173" priority="595" operator="containsText" text="◙">
      <formula>NOT(ISERROR(SEARCH("◙",I4)))</formula>
    </cfRule>
    <cfRule type="containsText" dxfId="1172" priority="596" operator="containsText" text=" -----">
      <formula>NOT(ISERROR(SEARCH(" -----",I4)))</formula>
    </cfRule>
  </conditionalFormatting>
  <conditionalFormatting sqref="I5:I50">
    <cfRule type="containsText" dxfId="1171" priority="589" operator="containsText" text="◙">
      <formula>NOT(ISERROR(SEARCH("◙",I5)))</formula>
    </cfRule>
    <cfRule type="containsText" dxfId="1170" priority="592" operator="containsText" text="?missend">
      <formula>NOT(ISERROR(SEARCH("?missend",I5)))</formula>
    </cfRule>
    <cfRule type="containsText" dxfId="1169" priority="593" operator="containsText" text=" -----">
      <formula>NOT(ISERROR(SEARCH(" -----",I5)))</formula>
    </cfRule>
    <cfRule type="containsText" dxfId="1168" priority="591" operator="containsText" text="P.">
      <formula>NOT(ISERROR(SEARCH("P.",I5)))</formula>
    </cfRule>
    <cfRule type="containsText" dxfId="1167" priority="590" operator="containsText" text=" -----">
      <formula>NOT(ISERROR(SEARCH(" -----",I5)))</formula>
    </cfRule>
  </conditionalFormatting>
  <conditionalFormatting sqref="K11">
    <cfRule type="containsText" dxfId="1166" priority="484" operator="containsText" text="P.">
      <formula>NOT(ISERROR(SEARCH("P.",K11)))</formula>
    </cfRule>
    <cfRule type="containsText" dxfId="1165" priority="483" operator="containsText" text=" -----">
      <formula>NOT(ISERROR(SEARCH(" -----",K11)))</formula>
    </cfRule>
    <cfRule type="containsText" dxfId="1164" priority="488" operator="containsText" text=" -----">
      <formula>NOT(ISERROR(SEARCH(" -----",K11)))</formula>
    </cfRule>
    <cfRule type="containsText" dxfId="1163" priority="485" operator="containsText" text="?missend">
      <formula>NOT(ISERROR(SEARCH("?missend",K11)))</formula>
    </cfRule>
    <cfRule type="containsText" dxfId="1162" priority="482" operator="containsText" text="◙">
      <formula>NOT(ISERROR(SEARCH("◙",K11)))</formula>
    </cfRule>
    <cfRule type="containsText" dxfId="1161" priority="486" operator="containsText" text=" -----">
      <formula>NOT(ISERROR(SEARCH(" -----",K11)))</formula>
    </cfRule>
    <cfRule type="containsText" dxfId="1160" priority="487" operator="containsText" text="◙">
      <formula>NOT(ISERROR(SEARCH("◙",K11)))</formula>
    </cfRule>
    <cfRule type="containsText" dxfId="1159" priority="489" operator="containsText" text="P.">
      <formula>NOT(ISERROR(SEARCH("P.",K11)))</formula>
    </cfRule>
  </conditionalFormatting>
  <conditionalFormatting sqref="K12:K13">
    <cfRule type="containsText" dxfId="1158" priority="578" operator="containsText" text="P.">
      <formula>NOT(ISERROR(SEARCH("P.",K12)))</formula>
    </cfRule>
    <cfRule type="containsText" dxfId="1157" priority="577" operator="containsText" text=" -----">
      <formula>NOT(ISERROR(SEARCH(" -----",K12)))</formula>
    </cfRule>
    <cfRule type="containsText" dxfId="1156" priority="576" operator="containsText" text="◙">
      <formula>NOT(ISERROR(SEARCH("◙",K12)))</formula>
    </cfRule>
    <cfRule type="containsText" dxfId="1155" priority="575" operator="containsText" text=" -----">
      <formula>NOT(ISERROR(SEARCH(" -----",K12)))</formula>
    </cfRule>
    <cfRule type="containsText" dxfId="1154" priority="574" operator="containsText" text="?missend">
      <formula>NOT(ISERROR(SEARCH("?missend",K12)))</formula>
    </cfRule>
  </conditionalFormatting>
  <conditionalFormatting sqref="K15">
    <cfRule type="containsText" dxfId="1153" priority="22" operator="containsText" text="◙">
      <formula>NOT(ISERROR(SEARCH("◙",K15)))</formula>
    </cfRule>
    <cfRule type="containsText" dxfId="1152" priority="17" operator="containsText" text="◙">
      <formula>NOT(ISERROR(SEARCH("◙",K15)))</formula>
    </cfRule>
    <cfRule type="containsText" dxfId="1151" priority="24" operator="containsText" text="P.">
      <formula>NOT(ISERROR(SEARCH("P.",K15)))</formula>
    </cfRule>
    <cfRule type="containsText" dxfId="1150" priority="23" operator="containsText" text=" -----">
      <formula>NOT(ISERROR(SEARCH(" -----",K15)))</formula>
    </cfRule>
    <cfRule type="containsText" dxfId="1149" priority="21" operator="containsText" text=" -----">
      <formula>NOT(ISERROR(SEARCH(" -----",K15)))</formula>
    </cfRule>
    <cfRule type="containsText" dxfId="1148" priority="20" operator="containsText" text="?missend">
      <formula>NOT(ISERROR(SEARCH("?missend",K15)))</formula>
    </cfRule>
    <cfRule type="containsText" dxfId="1147" priority="19" operator="containsText" text="P.">
      <formula>NOT(ISERROR(SEARCH("P.",K15)))</formula>
    </cfRule>
    <cfRule type="containsText" dxfId="1146" priority="18" operator="containsText" text=" -----">
      <formula>NOT(ISERROR(SEARCH(" -----",K15)))</formula>
    </cfRule>
  </conditionalFormatting>
  <conditionalFormatting sqref="K18:K19">
    <cfRule type="containsText" dxfId="1145" priority="581" operator="containsText" text="◙">
      <formula>NOT(ISERROR(SEARCH("◙",K18)))</formula>
    </cfRule>
    <cfRule type="containsText" dxfId="1144" priority="580" operator="containsText" text=" -----">
      <formula>NOT(ISERROR(SEARCH(" -----",K18)))</formula>
    </cfRule>
    <cfRule type="containsText" dxfId="1143" priority="496" operator="containsText" text=" -----">
      <formula>NOT(ISERROR(SEARCH(" -----",K18)))</formula>
    </cfRule>
    <cfRule type="containsText" dxfId="1142" priority="495" operator="containsText" text="◙">
      <formula>NOT(ISERROR(SEARCH("◙",K18)))</formula>
    </cfRule>
    <cfRule type="containsText" dxfId="1141" priority="497" operator="containsText" text="P.">
      <formula>NOT(ISERROR(SEARCH("P.",K18)))</formula>
    </cfRule>
    <cfRule type="containsText" dxfId="1140" priority="583" operator="containsText" text="P.">
      <formula>NOT(ISERROR(SEARCH("P.",K18)))</formula>
    </cfRule>
    <cfRule type="containsText" dxfId="1139" priority="582" operator="containsText" text=" -----">
      <formula>NOT(ISERROR(SEARCH(" -----",K18)))</formula>
    </cfRule>
    <cfRule type="containsText" dxfId="1138" priority="579" operator="containsText" text="?missend">
      <formula>NOT(ISERROR(SEARCH("?missend",K18)))</formula>
    </cfRule>
  </conditionalFormatting>
  <conditionalFormatting sqref="K27">
    <cfRule type="containsText" dxfId="1137" priority="11" operator="containsText" text="P.">
      <formula>NOT(ISERROR(SEARCH("P.",K27)))</formula>
    </cfRule>
    <cfRule type="containsText" dxfId="1136" priority="16" operator="containsText" text="P.">
      <formula>NOT(ISERROR(SEARCH("P.",K27)))</formula>
    </cfRule>
    <cfRule type="containsText" dxfId="1135" priority="14" operator="containsText" text="◙">
      <formula>NOT(ISERROR(SEARCH("◙",K27)))</formula>
    </cfRule>
    <cfRule type="containsText" dxfId="1134" priority="13" operator="containsText" text=" -----">
      <formula>NOT(ISERROR(SEARCH(" -----",K27)))</formula>
    </cfRule>
    <cfRule type="containsText" dxfId="1133" priority="15" operator="containsText" text=" -----">
      <formula>NOT(ISERROR(SEARCH(" -----",K27)))</formula>
    </cfRule>
    <cfRule type="containsText" dxfId="1132" priority="12" operator="containsText" text="?missend">
      <formula>NOT(ISERROR(SEARCH("?missend",K27)))</formula>
    </cfRule>
    <cfRule type="containsText" dxfId="1131" priority="10" operator="containsText" text=" -----">
      <formula>NOT(ISERROR(SEARCH(" -----",K27)))</formula>
    </cfRule>
    <cfRule type="containsText" dxfId="1130" priority="9" operator="containsText" text="◙">
      <formula>NOT(ISERROR(SEARCH("◙",K27)))</formula>
    </cfRule>
  </conditionalFormatting>
  <conditionalFormatting sqref="K42">
    <cfRule type="containsText" dxfId="1129" priority="1" operator="containsText" text="◙">
      <formula>NOT(ISERROR(SEARCH("◙",K42)))</formula>
    </cfRule>
    <cfRule type="containsText" dxfId="1128" priority="4" operator="containsText" text="?missend">
      <formula>NOT(ISERROR(SEARCH("?missend",K42)))</formula>
    </cfRule>
    <cfRule type="containsText" dxfId="1127" priority="3" operator="containsText" text="P.">
      <formula>NOT(ISERROR(SEARCH("P.",K42)))</formula>
    </cfRule>
    <cfRule type="containsText" dxfId="1126" priority="8" operator="containsText" text="P.">
      <formula>NOT(ISERROR(SEARCH("P.",K42)))</formula>
    </cfRule>
    <cfRule type="containsText" dxfId="1125" priority="2" operator="containsText" text=" -----">
      <formula>NOT(ISERROR(SEARCH(" -----",K42)))</formula>
    </cfRule>
    <cfRule type="containsText" dxfId="1124" priority="7" operator="containsText" text=" -----">
      <formula>NOT(ISERROR(SEARCH(" -----",K42)))</formula>
    </cfRule>
    <cfRule type="containsText" dxfId="1123" priority="6" operator="containsText" text="◙">
      <formula>NOT(ISERROR(SEARCH("◙",K42)))</formula>
    </cfRule>
    <cfRule type="containsText" dxfId="1122" priority="5" operator="containsText" text=" -----">
      <formula>NOT(ISERROR(SEARCH(" -----",K42)))</formula>
    </cfRule>
  </conditionalFormatting>
  <conditionalFormatting sqref="K12:L13">
    <cfRule type="containsText" dxfId="1121" priority="547" operator="containsText" text="P.">
      <formula>NOT(ISERROR(SEARCH("P.",K12)))</formula>
    </cfRule>
    <cfRule type="containsText" dxfId="1120" priority="546" operator="containsText" text=" -----">
      <formula>NOT(ISERROR(SEARCH(" -----",K12)))</formula>
    </cfRule>
    <cfRule type="containsText" dxfId="1119" priority="545" operator="containsText" text="◙">
      <formula>NOT(ISERROR(SEARCH("◙",K12)))</formula>
    </cfRule>
  </conditionalFormatting>
  <conditionalFormatting sqref="L4">
    <cfRule type="containsText" dxfId="1118" priority="896" operator="containsText" text="◙">
      <formula>NOT(ISERROR(SEARCH("◙",L4)))</formula>
    </cfRule>
    <cfRule type="containsText" dxfId="1117" priority="897" operator="containsText" text=" -----">
      <formula>NOT(ISERROR(SEARCH(" -----",L4)))</formula>
    </cfRule>
    <cfRule type="containsText" dxfId="1116" priority="898" operator="containsText" text="P.">
      <formula>NOT(ISERROR(SEARCH("P.",L4)))</formula>
    </cfRule>
    <cfRule type="containsText" dxfId="1115" priority="900" operator="containsText" text=" -----">
      <formula>NOT(ISERROR(SEARCH(" -----",L4)))</formula>
    </cfRule>
    <cfRule type="containsText" dxfId="1114" priority="899" operator="containsText" text="?missend">
      <formula>NOT(ISERROR(SEARCH("?missend",L4)))</formula>
    </cfRule>
    <cfRule type="containsText" dxfId="1113" priority="901" operator="containsText" text="◙">
      <formula>NOT(ISERROR(SEARCH("◙",L4)))</formula>
    </cfRule>
    <cfRule type="containsText" dxfId="1112" priority="902" operator="containsText" text=" -----">
      <formula>NOT(ISERROR(SEARCH(" -----",L4)))</formula>
    </cfRule>
    <cfRule type="containsText" dxfId="1111" priority="903" operator="containsText" text="P.">
      <formula>NOT(ISERROR(SEARCH("P.",L4)))</formula>
    </cfRule>
  </conditionalFormatting>
  <conditionalFormatting sqref="L12">
    <cfRule type="containsText" dxfId="1110" priority="541" operator="containsText" text=" -----">
      <formula>NOT(ISERROR(SEARCH(" -----",L12)))</formula>
    </cfRule>
    <cfRule type="containsText" dxfId="1109" priority="542" operator="containsText" text="P.">
      <formula>NOT(ISERROR(SEARCH("P.",L12)))</formula>
    </cfRule>
    <cfRule type="containsText" dxfId="1108" priority="543" operator="containsText" text="?missend">
      <formula>NOT(ISERROR(SEARCH("?missend",L12)))</formula>
    </cfRule>
    <cfRule type="containsText" dxfId="1107" priority="544" operator="containsText" text=" -----">
      <formula>NOT(ISERROR(SEARCH(" -----",L12)))</formula>
    </cfRule>
    <cfRule type="containsText" dxfId="1106" priority="540" operator="containsText" text="◙">
      <formula>NOT(ISERROR(SEARCH("◙",L12)))</formula>
    </cfRule>
  </conditionalFormatting>
  <conditionalFormatting sqref="L13">
    <cfRule type="containsText" dxfId="1105" priority="548" operator="containsText" text="?missend">
      <formula>NOT(ISERROR(SEARCH("?missend",L13)))</formula>
    </cfRule>
    <cfRule type="containsText" dxfId="1104" priority="549" operator="containsText" text=" -----">
      <formula>NOT(ISERROR(SEARCH(" -----",L13)))</formula>
    </cfRule>
    <cfRule type="containsText" dxfId="1103" priority="552" operator="containsText" text="P.">
      <formula>NOT(ISERROR(SEARCH("P.",L13)))</formula>
    </cfRule>
    <cfRule type="containsText" dxfId="1102" priority="551" operator="containsText" text=" -----">
      <formula>NOT(ISERROR(SEARCH(" -----",L13)))</formula>
    </cfRule>
    <cfRule type="containsText" dxfId="1101" priority="550" operator="containsText" text="◙">
      <formula>NOT(ISERROR(SEARCH("◙",L13)))</formula>
    </cfRule>
  </conditionalFormatting>
  <conditionalFormatting sqref="L16">
    <cfRule type="containsText" dxfId="1100" priority="563" operator="containsText" text="P.">
      <formula>NOT(ISERROR(SEARCH("P.",L16)))</formula>
    </cfRule>
    <cfRule type="containsText" dxfId="1099" priority="562" operator="containsText" text=" -----">
      <formula>NOT(ISERROR(SEARCH(" -----",L16)))</formula>
    </cfRule>
    <cfRule type="containsText" dxfId="1098" priority="561" operator="containsText" text="◙">
      <formula>NOT(ISERROR(SEARCH("◙",L16)))</formula>
    </cfRule>
    <cfRule type="containsText" dxfId="1097" priority="565" operator="containsText" text=" -----">
      <formula>NOT(ISERROR(SEARCH(" -----",L16)))</formula>
    </cfRule>
    <cfRule type="containsText" dxfId="1096" priority="564" operator="containsText" text="?missend">
      <formula>NOT(ISERROR(SEARCH("?missend",L16)))</formula>
    </cfRule>
  </conditionalFormatting>
  <conditionalFormatting sqref="L16:L18">
    <cfRule type="containsText" dxfId="1095" priority="566" operator="containsText" text="◙">
      <formula>NOT(ISERROR(SEARCH("◙",L16)))</formula>
    </cfRule>
    <cfRule type="containsText" dxfId="1094" priority="568" operator="containsText" text="P.">
      <formula>NOT(ISERROR(SEARCH("P.",L16)))</formula>
    </cfRule>
    <cfRule type="containsText" dxfId="1093" priority="567" operator="containsText" text=" -----">
      <formula>NOT(ISERROR(SEARCH(" -----",L16)))</formula>
    </cfRule>
  </conditionalFormatting>
  <conditionalFormatting sqref="L17:L18">
    <cfRule type="containsText" dxfId="1092" priority="570" operator="containsText" text=" -----">
      <formula>NOT(ISERROR(SEARCH(" -----",L17)))</formula>
    </cfRule>
    <cfRule type="containsText" dxfId="1091" priority="569" operator="containsText" text="?missend">
      <formula>NOT(ISERROR(SEARCH("?missend",L17)))</formula>
    </cfRule>
    <cfRule type="containsText" dxfId="1090" priority="573" operator="containsText" text="P.">
      <formula>NOT(ISERROR(SEARCH("P.",L17)))</formula>
    </cfRule>
    <cfRule type="containsText" dxfId="1089" priority="572" operator="containsText" text=" -----">
      <formula>NOT(ISERROR(SEARCH(" -----",L17)))</formula>
    </cfRule>
    <cfRule type="containsText" dxfId="1088" priority="571" operator="containsText" text="◙">
      <formula>NOT(ISERROR(SEARCH("◙",L17)))</formula>
    </cfRule>
  </conditionalFormatting>
  <conditionalFormatting sqref="L19">
    <cfRule type="containsText" dxfId="1087" priority="556" operator="containsText" text="?missend">
      <formula>NOT(ISERROR(SEARCH("?missend",L19)))</formula>
    </cfRule>
    <cfRule type="containsText" dxfId="1086" priority="555" operator="containsText" text="P.">
      <formula>NOT(ISERROR(SEARCH("P.",L19)))</formula>
    </cfRule>
    <cfRule type="containsText" dxfId="1085" priority="554" operator="containsText" text=" -----">
      <formula>NOT(ISERROR(SEARCH(" -----",L19)))</formula>
    </cfRule>
    <cfRule type="containsText" dxfId="1084" priority="560" operator="containsText" text="P.">
      <formula>NOT(ISERROR(SEARCH("P.",L19)))</formula>
    </cfRule>
    <cfRule type="containsText" dxfId="1083" priority="557" operator="containsText" text=" -----">
      <formula>NOT(ISERROR(SEARCH(" -----",L19)))</formula>
    </cfRule>
    <cfRule type="containsText" dxfId="1082" priority="558" operator="containsText" text="◙">
      <formula>NOT(ISERROR(SEARCH("◙",L19)))</formula>
    </cfRule>
    <cfRule type="containsText" dxfId="1081" priority="553" operator="containsText" text="◙">
      <formula>NOT(ISERROR(SEARCH("◙",L19)))</formula>
    </cfRule>
    <cfRule type="containsText" dxfId="1080" priority="559" operator="containsText" text=" -----">
      <formula>NOT(ISERROR(SEARCH(" -----",L19)))</formula>
    </cfRule>
  </conditionalFormatting>
  <conditionalFormatting sqref="L28">
    <cfRule type="containsText" dxfId="1079" priority="529" operator="containsText" text="P.">
      <formula>NOT(ISERROR(SEARCH("P.",L28)))</formula>
    </cfRule>
    <cfRule type="containsText" dxfId="1078" priority="531" operator="containsText" text=" -----">
      <formula>NOT(ISERROR(SEARCH(" -----",L28)))</formula>
    </cfRule>
    <cfRule type="containsText" dxfId="1077" priority="530" operator="containsText" text="?missend">
      <formula>NOT(ISERROR(SEARCH("?missend",L28)))</formula>
    </cfRule>
    <cfRule type="containsText" dxfId="1076" priority="527" operator="containsText" text="◙">
      <formula>NOT(ISERROR(SEARCH("◙",L28)))</formula>
    </cfRule>
    <cfRule type="containsText" dxfId="1075" priority="528" operator="containsText" text=" -----">
      <formula>NOT(ISERROR(SEARCH(" -----",L28)))</formula>
    </cfRule>
  </conditionalFormatting>
  <conditionalFormatting sqref="L28:L31">
    <cfRule type="containsText" dxfId="1074" priority="533" operator="containsText" text=" -----">
      <formula>NOT(ISERROR(SEARCH(" -----",L28)))</formula>
    </cfRule>
    <cfRule type="containsText" dxfId="1073" priority="534" operator="containsText" text="P.">
      <formula>NOT(ISERROR(SEARCH("P.",L28)))</formula>
    </cfRule>
    <cfRule type="containsText" dxfId="1072" priority="532" operator="containsText" text="◙">
      <formula>NOT(ISERROR(SEARCH("◙",L28)))</formula>
    </cfRule>
  </conditionalFormatting>
  <conditionalFormatting sqref="L29:L31">
    <cfRule type="containsText" dxfId="1071" priority="536" operator="containsText" text=" -----">
      <formula>NOT(ISERROR(SEARCH(" -----",L29)))</formula>
    </cfRule>
    <cfRule type="containsText" dxfId="1070" priority="535" operator="containsText" text="?missend">
      <formula>NOT(ISERROR(SEARCH("?missend",L29)))</formula>
    </cfRule>
  </conditionalFormatting>
  <conditionalFormatting sqref="L29:L33">
    <cfRule type="containsText" dxfId="1069" priority="538" operator="containsText" text=" -----">
      <formula>NOT(ISERROR(SEARCH(" -----",L29)))</formula>
    </cfRule>
    <cfRule type="containsText" dxfId="1068" priority="537" operator="containsText" text="◙">
      <formula>NOT(ISERROR(SEARCH("◙",L29)))</formula>
    </cfRule>
    <cfRule type="containsText" dxfId="1067" priority="539" operator="containsText" text="P.">
      <formula>NOT(ISERROR(SEARCH("P.",L29)))</formula>
    </cfRule>
  </conditionalFormatting>
  <conditionalFormatting sqref="L32:L33">
    <cfRule type="containsText" dxfId="1066" priority="586" operator="containsText" text="◙">
      <formula>NOT(ISERROR(SEARCH("◙",L32)))</formula>
    </cfRule>
    <cfRule type="containsText" dxfId="1065" priority="587" operator="containsText" text=" -----">
      <formula>NOT(ISERROR(SEARCH(" -----",L32)))</formula>
    </cfRule>
    <cfRule type="containsText" dxfId="1064" priority="588" operator="containsText" text="P.">
      <formula>NOT(ISERROR(SEARCH("P.",L32)))</formula>
    </cfRule>
    <cfRule type="containsText" dxfId="1063" priority="585" operator="containsText" text=" -----">
      <formula>NOT(ISERROR(SEARCH(" -----",L32)))</formula>
    </cfRule>
    <cfRule type="containsText" dxfId="1062" priority="584" operator="containsText" text="?missend">
      <formula>NOT(ISERROR(SEARCH("?missend",L32)))</formula>
    </cfRule>
  </conditionalFormatting>
  <conditionalFormatting sqref="L43">
    <cfRule type="containsText" dxfId="1061" priority="518" operator="containsText" text=" -----">
      <formula>NOT(ISERROR(SEARCH(" -----",L43)))</formula>
    </cfRule>
    <cfRule type="containsText" dxfId="1060" priority="514" operator="containsText" text="◙">
      <formula>NOT(ISERROR(SEARCH("◙",L43)))</formula>
    </cfRule>
    <cfRule type="containsText" dxfId="1059" priority="516" operator="containsText" text="P.">
      <formula>NOT(ISERROR(SEARCH("P.",L43)))</formula>
    </cfRule>
    <cfRule type="containsText" dxfId="1058" priority="517" operator="containsText" text="?missend">
      <formula>NOT(ISERROR(SEARCH("?missend",L43)))</formula>
    </cfRule>
    <cfRule type="containsText" dxfId="1057" priority="515" operator="containsText" text=" -----">
      <formula>NOT(ISERROR(SEARCH(" -----",L43)))</formula>
    </cfRule>
  </conditionalFormatting>
  <conditionalFormatting sqref="L43:L46">
    <cfRule type="containsText" dxfId="1056" priority="520" operator="containsText" text=" -----">
      <formula>NOT(ISERROR(SEARCH(" -----",L43)))</formula>
    </cfRule>
    <cfRule type="containsText" dxfId="1055" priority="519" operator="containsText" text="◙">
      <formula>NOT(ISERROR(SEARCH("◙",L43)))</formula>
    </cfRule>
    <cfRule type="containsText" dxfId="1054" priority="521" operator="containsText" text="P.">
      <formula>NOT(ISERROR(SEARCH("P.",L43)))</formula>
    </cfRule>
  </conditionalFormatting>
  <conditionalFormatting sqref="L44:L46">
    <cfRule type="containsText" dxfId="1053" priority="524" operator="containsText" text="◙">
      <formula>NOT(ISERROR(SEARCH("◙",L44)))</formula>
    </cfRule>
    <cfRule type="containsText" dxfId="1052" priority="523" operator="containsText" text=" -----">
      <formula>NOT(ISERROR(SEARCH(" -----",L44)))</formula>
    </cfRule>
    <cfRule type="containsText" dxfId="1051" priority="522" operator="containsText" text="?missend">
      <formula>NOT(ISERROR(SEARCH("?missend",L44)))</formula>
    </cfRule>
    <cfRule type="containsText" dxfId="1050" priority="526" operator="containsText" text="P.">
      <formula>NOT(ISERROR(SEARCH("P.",L44)))</formula>
    </cfRule>
    <cfRule type="containsText" dxfId="1049" priority="525" operator="containsText" text=" -----">
      <formula>NOT(ISERROR(SEARCH(" -----",L44)))</formula>
    </cfRule>
  </conditionalFormatting>
  <conditionalFormatting sqref="P5:Q50">
    <cfRule type="containsBlanks" dxfId="1048" priority="594">
      <formula>LEN(TRIM(P5))=0</formula>
    </cfRule>
  </conditionalFormatting>
  <conditionalFormatting sqref="S4">
    <cfRule type="containsText" dxfId="1047" priority="347" operator="containsText" text="◙">
      <formula>NOT(ISERROR(SEARCH("◙",S4)))</formula>
    </cfRule>
    <cfRule type="containsText" dxfId="1046" priority="349" operator="containsText" text="P.">
      <formula>NOT(ISERROR(SEARCH("P.",S4)))</formula>
    </cfRule>
    <cfRule type="containsText" dxfId="1045" priority="350" operator="containsText" text="?missend">
      <formula>NOT(ISERROR(SEARCH("?missend",S4)))</formula>
    </cfRule>
    <cfRule type="containsText" dxfId="1044" priority="348" operator="containsText" text=" -----">
      <formula>NOT(ISERROR(SEARCH(" -----",S4)))</formula>
    </cfRule>
    <cfRule type="containsText" dxfId="1043" priority="351" operator="containsText" text=" -----">
      <formula>NOT(ISERROR(SEARCH(" -----",S4)))</formula>
    </cfRule>
  </conditionalFormatting>
  <conditionalFormatting sqref="S4:S50">
    <cfRule type="containsText" dxfId="1042" priority="352" operator="containsText" text="◙">
      <formula>NOT(ISERROR(SEARCH("◙",S4)))</formula>
    </cfRule>
    <cfRule type="containsText" dxfId="1041" priority="353" operator="containsText" text=" -----">
      <formula>NOT(ISERROR(SEARCH(" -----",S4)))</formula>
    </cfRule>
    <cfRule type="containsText" dxfId="1040" priority="354" operator="containsText" text="P.">
      <formula>NOT(ISERROR(SEARCH("P.",S4)))</formula>
    </cfRule>
  </conditionalFormatting>
  <conditionalFormatting sqref="S5:S50">
    <cfRule type="containsText" dxfId="1039" priority="418" operator="containsText" text="P.">
      <formula>NOT(ISERROR(SEARCH("P.",S5)))</formula>
    </cfRule>
    <cfRule type="containsText" dxfId="1038" priority="416" operator="containsText" text=" -----">
      <formula>NOT(ISERROR(SEARCH(" -----",S5)))</formula>
    </cfRule>
    <cfRule type="containsText" dxfId="1037" priority="419" operator="containsText" text=" -----">
      <formula>NOT(ISERROR(SEARCH(" -----",S5)))</formula>
    </cfRule>
    <cfRule type="containsText" dxfId="1036" priority="417" operator="containsText" text="◙">
      <formula>NOT(ISERROR(SEARCH("◙",S5)))</formula>
    </cfRule>
    <cfRule type="containsText" dxfId="1035" priority="415" operator="containsText" text="?FDS-">
      <formula>NOT(ISERROR(SEARCH("?FDS-",S5)))</formula>
    </cfRule>
  </conditionalFormatting>
  <conditionalFormatting sqref="U12">
    <cfRule type="containsText" dxfId="1034" priority="318" operator="containsText" text="◙">
      <formula>NOT(ISERROR(SEARCH("◙",U12)))</formula>
    </cfRule>
    <cfRule type="containsText" dxfId="1033" priority="319" operator="containsText" text=" -----">
      <formula>NOT(ISERROR(SEARCH(" -----",U12)))</formula>
    </cfRule>
    <cfRule type="containsText" dxfId="1032" priority="320" operator="containsText" text="P.">
      <formula>NOT(ISERROR(SEARCH("P.",U12)))</formula>
    </cfRule>
    <cfRule type="containsText" dxfId="1031" priority="317" operator="containsText" text=" -----">
      <formula>NOT(ISERROR(SEARCH(" -----",U12)))</formula>
    </cfRule>
    <cfRule type="containsText" dxfId="1030" priority="316" operator="containsText" text="P.">
      <formula>NOT(ISERROR(SEARCH("P.",U12)))</formula>
    </cfRule>
    <cfRule type="containsText" dxfId="1029" priority="315" operator="containsText" text="◙">
      <formula>NOT(ISERROR(SEARCH("◙",U12)))</formula>
    </cfRule>
  </conditionalFormatting>
  <conditionalFormatting sqref="U12:U13">
    <cfRule type="containsText" dxfId="1028" priority="289" operator="containsText" text="?FDS-">
      <formula>NOT(ISERROR(SEARCH("?FDS-",U12)))</formula>
    </cfRule>
    <cfRule type="containsText" dxfId="1027" priority="295" operator="containsText" text=" -----">
      <formula>NOT(ISERROR(SEARCH(" -----",U12)))</formula>
    </cfRule>
  </conditionalFormatting>
  <conditionalFormatting sqref="U13">
    <cfRule type="containsText" dxfId="1026" priority="294" operator="containsText" text="◙">
      <formula>NOT(ISERROR(SEARCH("◙",U13)))</formula>
    </cfRule>
    <cfRule type="containsText" dxfId="1025" priority="290" operator="containsText" text=" -----">
      <formula>NOT(ISERROR(SEARCH(" -----",U13)))</formula>
    </cfRule>
    <cfRule type="containsText" dxfId="1024" priority="291" operator="containsText" text="◙">
      <formula>NOT(ISERROR(SEARCH("◙",U13)))</formula>
    </cfRule>
    <cfRule type="containsText" dxfId="1023" priority="292" operator="containsText" text="P.">
      <formula>NOT(ISERROR(SEARCH("P.",U13)))</formula>
    </cfRule>
    <cfRule type="containsText" dxfId="1022" priority="293" operator="containsText" text=" -----">
      <formula>NOT(ISERROR(SEARCH(" -----",U13)))</formula>
    </cfRule>
    <cfRule type="containsText" dxfId="1021" priority="296" operator="containsText" text="P.">
      <formula>NOT(ISERROR(SEARCH("P.",U13)))</formula>
    </cfRule>
  </conditionalFormatting>
  <conditionalFormatting sqref="U16">
    <cfRule type="containsText" dxfId="1020" priority="270" operator="containsText" text="◙">
      <formula>NOT(ISERROR(SEARCH("◙",U16)))</formula>
    </cfRule>
    <cfRule type="containsText" dxfId="1019" priority="272" operator="containsText" text="P.">
      <formula>NOT(ISERROR(SEARCH("P.",U16)))</formula>
    </cfRule>
    <cfRule type="containsText" dxfId="1018" priority="271" operator="containsText" text=" -----">
      <formula>NOT(ISERROR(SEARCH(" -----",U16)))</formula>
    </cfRule>
    <cfRule type="containsText" dxfId="1017" priority="267" operator="containsText" text="◙">
      <formula>NOT(ISERROR(SEARCH("◙",U16)))</formula>
    </cfRule>
    <cfRule type="containsText" dxfId="1016" priority="268" operator="containsText" text="P.">
      <formula>NOT(ISERROR(SEARCH("P.",U16)))</formula>
    </cfRule>
    <cfRule type="containsText" dxfId="1015" priority="269" operator="containsText" text=" -----">
      <formula>NOT(ISERROR(SEARCH(" -----",U16)))</formula>
    </cfRule>
  </conditionalFormatting>
  <conditionalFormatting sqref="U16:U17">
    <cfRule type="containsText" dxfId="1014" priority="247" operator="containsText" text=" -----">
      <formula>NOT(ISERROR(SEARCH(" -----",U16)))</formula>
    </cfRule>
  </conditionalFormatting>
  <conditionalFormatting sqref="U16:U19">
    <cfRule type="containsText" dxfId="1013" priority="193" operator="containsText" text="?FDS-">
      <formula>NOT(ISERROR(SEARCH("?FDS-",U16)))</formula>
    </cfRule>
  </conditionalFormatting>
  <conditionalFormatting sqref="U17">
    <cfRule type="containsText" dxfId="1012" priority="245" operator="containsText" text=" -----">
      <formula>NOT(ISERROR(SEARCH(" -----",U17)))</formula>
    </cfRule>
    <cfRule type="containsText" dxfId="1011" priority="243" operator="containsText" text="◙">
      <formula>NOT(ISERROR(SEARCH("◙",U17)))</formula>
    </cfRule>
    <cfRule type="containsText" dxfId="1010" priority="244" operator="containsText" text="P.">
      <formula>NOT(ISERROR(SEARCH("P.",U17)))</formula>
    </cfRule>
    <cfRule type="containsText" dxfId="1009" priority="248" operator="containsText" text="P.">
      <formula>NOT(ISERROR(SEARCH("P.",U17)))</formula>
    </cfRule>
    <cfRule type="containsText" dxfId="1008" priority="246" operator="containsText" text="◙">
      <formula>NOT(ISERROR(SEARCH("◙",U17)))</formula>
    </cfRule>
  </conditionalFormatting>
  <conditionalFormatting sqref="U17:U18">
    <cfRule type="containsText" dxfId="1007" priority="223" operator="containsText" text=" -----">
      <formula>NOT(ISERROR(SEARCH(" -----",U17)))</formula>
    </cfRule>
  </conditionalFormatting>
  <conditionalFormatting sqref="U18">
    <cfRule type="containsText" dxfId="1006" priority="222" operator="containsText" text="◙">
      <formula>NOT(ISERROR(SEARCH("◙",U18)))</formula>
    </cfRule>
    <cfRule type="containsText" dxfId="1005" priority="221" operator="containsText" text=" -----">
      <formula>NOT(ISERROR(SEARCH(" -----",U18)))</formula>
    </cfRule>
    <cfRule type="containsText" dxfId="1004" priority="220" operator="containsText" text="P.">
      <formula>NOT(ISERROR(SEARCH("P.",U18)))</formula>
    </cfRule>
    <cfRule type="containsText" dxfId="1003" priority="219" operator="containsText" text="◙">
      <formula>NOT(ISERROR(SEARCH("◙",U18)))</formula>
    </cfRule>
    <cfRule type="containsText" dxfId="1002" priority="224" operator="containsText" text="P.">
      <formula>NOT(ISERROR(SEARCH("P.",U18)))</formula>
    </cfRule>
  </conditionalFormatting>
  <conditionalFormatting sqref="U18:U19">
    <cfRule type="containsText" dxfId="1001" priority="199" operator="containsText" text=" -----">
      <formula>NOT(ISERROR(SEARCH(" -----",U18)))</formula>
    </cfRule>
  </conditionalFormatting>
  <conditionalFormatting sqref="U19">
    <cfRule type="containsText" dxfId="1000" priority="198" operator="containsText" text="◙">
      <formula>NOT(ISERROR(SEARCH("◙",U19)))</formula>
    </cfRule>
    <cfRule type="containsText" dxfId="999" priority="200" operator="containsText" text="P.">
      <formula>NOT(ISERROR(SEARCH("P.",U19)))</formula>
    </cfRule>
    <cfRule type="containsText" dxfId="998" priority="194" operator="containsText" text=" -----">
      <formula>NOT(ISERROR(SEARCH(" -----",U19)))</formula>
    </cfRule>
    <cfRule type="containsText" dxfId="997" priority="195" operator="containsText" text="◙">
      <formula>NOT(ISERROR(SEARCH("◙",U19)))</formula>
    </cfRule>
    <cfRule type="containsText" dxfId="996" priority="196" operator="containsText" text="P.">
      <formula>NOT(ISERROR(SEARCH("P.",U19)))</formula>
    </cfRule>
    <cfRule type="containsText" dxfId="995" priority="197" operator="containsText" text=" -----">
      <formula>NOT(ISERROR(SEARCH(" -----",U19)))</formula>
    </cfRule>
  </conditionalFormatting>
  <conditionalFormatting sqref="U28">
    <cfRule type="containsText" dxfId="994" priority="176" operator="containsText" text="P.">
      <formula>NOT(ISERROR(SEARCH("P.",U28)))</formula>
    </cfRule>
    <cfRule type="containsText" dxfId="993" priority="174" operator="containsText" text="◙">
      <formula>NOT(ISERROR(SEARCH("◙",U28)))</formula>
    </cfRule>
    <cfRule type="containsText" dxfId="992" priority="173" operator="containsText" text=" -----">
      <formula>NOT(ISERROR(SEARCH(" -----",U28)))</formula>
    </cfRule>
    <cfRule type="containsText" dxfId="991" priority="172" operator="containsText" text="P.">
      <formula>NOT(ISERROR(SEARCH("P.",U28)))</formula>
    </cfRule>
    <cfRule type="containsText" dxfId="990" priority="171" operator="containsText" text="◙">
      <formula>NOT(ISERROR(SEARCH("◙",U28)))</formula>
    </cfRule>
    <cfRule type="containsText" dxfId="989" priority="175" operator="containsText" text=" -----">
      <formula>NOT(ISERROR(SEARCH(" -----",U28)))</formula>
    </cfRule>
  </conditionalFormatting>
  <conditionalFormatting sqref="U28:U29">
    <cfRule type="containsText" dxfId="988" priority="151" operator="containsText" text=" -----">
      <formula>NOT(ISERROR(SEARCH(" -----",U28)))</formula>
    </cfRule>
  </conditionalFormatting>
  <conditionalFormatting sqref="U28:U33">
    <cfRule type="containsText" dxfId="987" priority="49" operator="containsText" text="?FDS-">
      <formula>NOT(ISERROR(SEARCH("?FDS-",U28)))</formula>
    </cfRule>
  </conditionalFormatting>
  <conditionalFormatting sqref="U29">
    <cfRule type="containsText" dxfId="986" priority="152" operator="containsText" text="P.">
      <formula>NOT(ISERROR(SEARCH("P.",U29)))</formula>
    </cfRule>
    <cfRule type="containsText" dxfId="985" priority="149" operator="containsText" text=" -----">
      <formula>NOT(ISERROR(SEARCH(" -----",U29)))</formula>
    </cfRule>
    <cfRule type="containsText" dxfId="984" priority="148" operator="containsText" text="P.">
      <formula>NOT(ISERROR(SEARCH("P.",U29)))</formula>
    </cfRule>
    <cfRule type="containsText" dxfId="983" priority="147" operator="containsText" text="◙">
      <formula>NOT(ISERROR(SEARCH("◙",U29)))</formula>
    </cfRule>
    <cfRule type="containsText" dxfId="982" priority="150" operator="containsText" text="◙">
      <formula>NOT(ISERROR(SEARCH("◙",U29)))</formula>
    </cfRule>
  </conditionalFormatting>
  <conditionalFormatting sqref="U29:U30">
    <cfRule type="containsText" dxfId="981" priority="127" operator="containsText" text=" -----">
      <formula>NOT(ISERROR(SEARCH(" -----",U29)))</formula>
    </cfRule>
  </conditionalFormatting>
  <conditionalFormatting sqref="U30">
    <cfRule type="containsText" dxfId="980" priority="123" operator="containsText" text="◙">
      <formula>NOT(ISERROR(SEARCH("◙",U30)))</formula>
    </cfRule>
    <cfRule type="containsText" dxfId="979" priority="124" operator="containsText" text="P.">
      <formula>NOT(ISERROR(SEARCH("P.",U30)))</formula>
    </cfRule>
    <cfRule type="containsText" dxfId="978" priority="125" operator="containsText" text=" -----">
      <formula>NOT(ISERROR(SEARCH(" -----",U30)))</formula>
    </cfRule>
    <cfRule type="containsText" dxfId="977" priority="126" operator="containsText" text="◙">
      <formula>NOT(ISERROR(SEARCH("◙",U30)))</formula>
    </cfRule>
    <cfRule type="containsText" dxfId="976" priority="128" operator="containsText" text="P.">
      <formula>NOT(ISERROR(SEARCH("P.",U30)))</formula>
    </cfRule>
  </conditionalFormatting>
  <conditionalFormatting sqref="U30:U31">
    <cfRule type="containsText" dxfId="975" priority="103" operator="containsText" text=" -----">
      <formula>NOT(ISERROR(SEARCH(" -----",U30)))</formula>
    </cfRule>
  </conditionalFormatting>
  <conditionalFormatting sqref="U31">
    <cfRule type="containsText" dxfId="974" priority="104" operator="containsText" text="P.">
      <formula>NOT(ISERROR(SEARCH("P.",U31)))</formula>
    </cfRule>
    <cfRule type="containsText" dxfId="973" priority="102" operator="containsText" text="◙">
      <formula>NOT(ISERROR(SEARCH("◙",U31)))</formula>
    </cfRule>
    <cfRule type="containsText" dxfId="972" priority="101" operator="containsText" text=" -----">
      <formula>NOT(ISERROR(SEARCH(" -----",U31)))</formula>
    </cfRule>
    <cfRule type="containsText" dxfId="971" priority="100" operator="containsText" text="P.">
      <formula>NOT(ISERROR(SEARCH("P.",U31)))</formula>
    </cfRule>
    <cfRule type="containsText" dxfId="970" priority="99" operator="containsText" text="◙">
      <formula>NOT(ISERROR(SEARCH("◙",U31)))</formula>
    </cfRule>
  </conditionalFormatting>
  <conditionalFormatting sqref="U31:U32">
    <cfRule type="containsText" dxfId="969" priority="79" operator="containsText" text=" -----">
      <formula>NOT(ISERROR(SEARCH(" -----",U31)))</formula>
    </cfRule>
  </conditionalFormatting>
  <conditionalFormatting sqref="U32">
    <cfRule type="containsText" dxfId="968" priority="75" operator="containsText" text="◙">
      <formula>NOT(ISERROR(SEARCH("◙",U32)))</formula>
    </cfRule>
    <cfRule type="containsText" dxfId="967" priority="78" operator="containsText" text="◙">
      <formula>NOT(ISERROR(SEARCH("◙",U32)))</formula>
    </cfRule>
    <cfRule type="containsText" dxfId="966" priority="80" operator="containsText" text="P.">
      <formula>NOT(ISERROR(SEARCH("P.",U32)))</formula>
    </cfRule>
    <cfRule type="containsText" dxfId="965" priority="77" operator="containsText" text=" -----">
      <formula>NOT(ISERROR(SEARCH(" -----",U32)))</formula>
    </cfRule>
    <cfRule type="containsText" dxfId="964" priority="76" operator="containsText" text="P.">
      <formula>NOT(ISERROR(SEARCH("P.",U32)))</formula>
    </cfRule>
  </conditionalFormatting>
  <conditionalFormatting sqref="U32:U33">
    <cfRule type="containsText" dxfId="963" priority="55" operator="containsText" text=" -----">
      <formula>NOT(ISERROR(SEARCH(" -----",U32)))</formula>
    </cfRule>
  </conditionalFormatting>
  <conditionalFormatting sqref="U33">
    <cfRule type="containsText" dxfId="962" priority="51" operator="containsText" text="◙">
      <formula>NOT(ISERROR(SEARCH("◙",U33)))</formula>
    </cfRule>
    <cfRule type="containsText" dxfId="961" priority="52" operator="containsText" text="P.">
      <formula>NOT(ISERROR(SEARCH("P.",U33)))</formula>
    </cfRule>
    <cfRule type="containsText" dxfId="960" priority="53" operator="containsText" text=" -----">
      <formula>NOT(ISERROR(SEARCH(" -----",U33)))</formula>
    </cfRule>
    <cfRule type="containsText" dxfId="959" priority="54" operator="containsText" text="◙">
      <formula>NOT(ISERROR(SEARCH("◙",U33)))</formula>
    </cfRule>
    <cfRule type="containsText" dxfId="958" priority="56" operator="containsText" text="P.">
      <formula>NOT(ISERROR(SEARCH("P.",U33)))</formula>
    </cfRule>
    <cfRule type="containsText" dxfId="957" priority="50" operator="containsText" text=" -----">
      <formula>NOT(ISERROR(SEARCH(" -----",U33)))</formula>
    </cfRule>
  </conditionalFormatting>
  <conditionalFormatting sqref="U43:U46">
    <cfRule type="containsText" dxfId="956" priority="28" operator="containsText" text="P.">
      <formula>NOT(ISERROR(SEARCH("P.",U43)))</formula>
    </cfRule>
    <cfRule type="containsText" dxfId="955" priority="26" operator="containsText" text=" -----">
      <formula>NOT(ISERROR(SEARCH(" -----",U43)))</formula>
    </cfRule>
    <cfRule type="containsText" dxfId="954" priority="29" operator="containsText" text=" -----">
      <formula>NOT(ISERROR(SEARCH(" -----",U43)))</formula>
    </cfRule>
    <cfRule type="containsText" dxfId="953" priority="30" operator="containsText" text="◙">
      <formula>NOT(ISERROR(SEARCH("◙",U43)))</formula>
    </cfRule>
    <cfRule type="containsText" dxfId="952" priority="31" operator="containsText" text=" -----">
      <formula>NOT(ISERROR(SEARCH(" -----",U43)))</formula>
    </cfRule>
    <cfRule type="containsText" dxfId="951" priority="32" operator="containsText" text="P.">
      <formula>NOT(ISERROR(SEARCH("P.",U43)))</formula>
    </cfRule>
    <cfRule type="containsText" dxfId="950" priority="25" operator="containsText" text="?FDS-">
      <formula>NOT(ISERROR(SEARCH("?FDS-",U43)))</formula>
    </cfRule>
    <cfRule type="containsText" dxfId="949" priority="27" operator="containsText" text="◙">
      <formula>NOT(ISERROR(SEARCH("◙",U43)))</formula>
    </cfRule>
  </conditionalFormatting>
  <conditionalFormatting sqref="V4">
    <cfRule type="containsText" dxfId="948" priority="346" operator="containsText" text="P.">
      <formula>NOT(ISERROR(SEARCH("P.",V4)))</formula>
    </cfRule>
    <cfRule type="containsText" dxfId="947" priority="341" operator="containsText" text="P.">
      <formula>NOT(ISERROR(SEARCH("P.",V4)))</formula>
    </cfRule>
    <cfRule type="containsText" dxfId="946" priority="339" operator="containsText" text="◙">
      <formula>NOT(ISERROR(SEARCH("◙",V4)))</formula>
    </cfRule>
    <cfRule type="containsText" dxfId="945" priority="345" operator="containsText" text=" -----">
      <formula>NOT(ISERROR(SEARCH(" -----",V4)))</formula>
    </cfRule>
    <cfRule type="containsText" dxfId="944" priority="340" operator="containsText" text=" -----">
      <formula>NOT(ISERROR(SEARCH(" -----",V4)))</formula>
    </cfRule>
    <cfRule type="containsText" dxfId="943" priority="344" operator="containsText" text="◙">
      <formula>NOT(ISERROR(SEARCH("◙",V4)))</formula>
    </cfRule>
    <cfRule type="containsText" dxfId="942" priority="343" operator="containsText" text=" -----">
      <formula>NOT(ISERROR(SEARCH(" -----",V4)))</formula>
    </cfRule>
    <cfRule type="containsText" dxfId="941" priority="342" operator="containsText" text="?missend">
      <formula>NOT(ISERROR(SEARCH("?missend",V4)))</formula>
    </cfRule>
  </conditionalFormatting>
  <conditionalFormatting sqref="V5:V10 V14 V20:V26 V34:V35 V37:V40 V47:V50">
    <cfRule type="containsText" dxfId="940" priority="410" operator="containsText" text=" -----">
      <formula>NOT(ISERROR(SEARCH(" -----",V5)))</formula>
    </cfRule>
    <cfRule type="containsText" dxfId="939" priority="407" operator="containsText" text="P.">
      <formula>NOT(ISERROR(SEARCH("P.",V5)))</formula>
    </cfRule>
    <cfRule type="containsText" dxfId="938" priority="411" operator="containsText" text="P.">
      <formula>NOT(ISERROR(SEARCH("P.",V5)))</formula>
    </cfRule>
    <cfRule type="containsText" dxfId="937" priority="409" operator="containsText" text="◙">
      <formula>NOT(ISERROR(SEARCH("◙",V5)))</formula>
    </cfRule>
    <cfRule type="containsText" dxfId="936" priority="408" operator="containsText" text=" -----">
      <formula>NOT(ISERROR(SEARCH(" -----",V5)))</formula>
    </cfRule>
  </conditionalFormatting>
  <conditionalFormatting sqref="V5:V11">
    <cfRule type="containsText" dxfId="935" priority="382" operator="containsText" text=" -----">
      <formula>NOT(ISERROR(SEARCH(" -----",V5)))</formula>
    </cfRule>
  </conditionalFormatting>
  <conditionalFormatting sqref="V5:V50">
    <cfRule type="containsText" dxfId="934" priority="41" operator="containsText" text="?FDS-">
      <formula>NOT(ISERROR(SEARCH("?FDS-",V5)))</formula>
    </cfRule>
  </conditionalFormatting>
  <conditionalFormatting sqref="V11">
    <cfRule type="containsText" dxfId="933" priority="383" operator="containsText" text="P.">
      <formula>NOT(ISERROR(SEARCH("P.",V11)))</formula>
    </cfRule>
    <cfRule type="containsText" dxfId="932" priority="381" operator="containsText" text="◙">
      <formula>NOT(ISERROR(SEARCH("◙",V11)))</formula>
    </cfRule>
    <cfRule type="containsText" dxfId="931" priority="378" operator="containsText" text="◙">
      <formula>NOT(ISERROR(SEARCH("◙",V11)))</formula>
    </cfRule>
    <cfRule type="containsText" dxfId="930" priority="379" operator="containsText" text="P.">
      <formula>NOT(ISERROR(SEARCH("P.",V11)))</formula>
    </cfRule>
    <cfRule type="containsText" dxfId="929" priority="380" operator="containsText" text=" -----">
      <formula>NOT(ISERROR(SEARCH(" -----",V11)))</formula>
    </cfRule>
  </conditionalFormatting>
  <conditionalFormatting sqref="V11:V12">
    <cfRule type="containsText" dxfId="928" priority="335" operator="containsText" text=" -----">
      <formula>NOT(ISERROR(SEARCH(" -----",V11)))</formula>
    </cfRule>
  </conditionalFormatting>
  <conditionalFormatting sqref="V12">
    <cfRule type="containsText" dxfId="927" priority="331" operator="containsText" text="◙">
      <formula>NOT(ISERROR(SEARCH("◙",V12)))</formula>
    </cfRule>
    <cfRule type="containsText" dxfId="926" priority="332" operator="containsText" text="P.">
      <formula>NOT(ISERROR(SEARCH("P.",V12)))</formula>
    </cfRule>
    <cfRule type="containsText" dxfId="925" priority="333" operator="containsText" text=" -----">
      <formula>NOT(ISERROR(SEARCH(" -----",V12)))</formula>
    </cfRule>
    <cfRule type="containsText" dxfId="924" priority="334" operator="containsText" text="◙">
      <formula>NOT(ISERROR(SEARCH("◙",V12)))</formula>
    </cfRule>
    <cfRule type="containsText" dxfId="923" priority="336" operator="containsText" text="P.">
      <formula>NOT(ISERROR(SEARCH("P.",V12)))</formula>
    </cfRule>
  </conditionalFormatting>
  <conditionalFormatting sqref="V13">
    <cfRule type="containsText" dxfId="922" priority="309" operator="containsText" text=" -----">
      <formula>NOT(ISERROR(SEARCH(" -----",V13)))</formula>
    </cfRule>
    <cfRule type="containsText" dxfId="921" priority="312" operator="containsText" text="P.">
      <formula>NOT(ISERROR(SEARCH("P.",V13)))</formula>
    </cfRule>
    <cfRule type="containsText" dxfId="920" priority="311" operator="containsText" text=" -----">
      <formula>NOT(ISERROR(SEARCH(" -----",V13)))</formula>
    </cfRule>
    <cfRule type="containsText" dxfId="919" priority="310" operator="containsText" text="◙">
      <formula>NOT(ISERROR(SEARCH("◙",V13)))</formula>
    </cfRule>
  </conditionalFormatting>
  <conditionalFormatting sqref="V14:V15">
    <cfRule type="containsText" dxfId="918" priority="389" operator="containsText" text=" -----">
      <formula>NOT(ISERROR(SEARCH(" -----",V14)))</formula>
    </cfRule>
  </conditionalFormatting>
  <conditionalFormatting sqref="V15">
    <cfRule type="containsText" dxfId="917" priority="387" operator="containsText" text=" -----">
      <formula>NOT(ISERROR(SEARCH(" -----",V15)))</formula>
    </cfRule>
    <cfRule type="containsText" dxfId="916" priority="386" operator="containsText" text="P.">
      <formula>NOT(ISERROR(SEARCH("P.",V15)))</formula>
    </cfRule>
    <cfRule type="containsText" dxfId="915" priority="385" operator="containsText" text="◙">
      <formula>NOT(ISERROR(SEARCH("◙",V15)))</formula>
    </cfRule>
    <cfRule type="containsText" dxfId="914" priority="388" operator="containsText" text="◙">
      <formula>NOT(ISERROR(SEARCH("◙",V15)))</formula>
    </cfRule>
    <cfRule type="containsText" dxfId="913" priority="390" operator="containsText" text="P.">
      <formula>NOT(ISERROR(SEARCH("P.",V15)))</formula>
    </cfRule>
  </conditionalFormatting>
  <conditionalFormatting sqref="V15:V16">
    <cfRule type="containsText" dxfId="912" priority="287" operator="containsText" text=" -----">
      <formula>NOT(ISERROR(SEARCH(" -----",V15)))</formula>
    </cfRule>
  </conditionalFormatting>
  <conditionalFormatting sqref="V16">
    <cfRule type="containsText" dxfId="911" priority="286" operator="containsText" text="◙">
      <formula>NOT(ISERROR(SEARCH("◙",V16)))</formula>
    </cfRule>
    <cfRule type="containsText" dxfId="910" priority="285" operator="containsText" text=" -----">
      <formula>NOT(ISERROR(SEARCH(" -----",V16)))</formula>
    </cfRule>
    <cfRule type="containsText" dxfId="909" priority="284" operator="containsText" text="P.">
      <formula>NOT(ISERROR(SEARCH("P.",V16)))</formula>
    </cfRule>
    <cfRule type="containsText" dxfId="908" priority="283" operator="containsText" text="◙">
      <formula>NOT(ISERROR(SEARCH("◙",V16)))</formula>
    </cfRule>
    <cfRule type="containsText" dxfId="907" priority="288" operator="containsText" text="P.">
      <formula>NOT(ISERROR(SEARCH("P.",V16)))</formula>
    </cfRule>
  </conditionalFormatting>
  <conditionalFormatting sqref="V17">
    <cfRule type="containsText" dxfId="906" priority="264" operator="containsText" text="P.">
      <formula>NOT(ISERROR(SEARCH("P.",V17)))</formula>
    </cfRule>
    <cfRule type="containsText" dxfId="905" priority="263" operator="containsText" text=" -----">
      <formula>NOT(ISERROR(SEARCH(" -----",V17)))</formula>
    </cfRule>
    <cfRule type="containsText" dxfId="904" priority="262" operator="containsText" text="◙">
      <formula>NOT(ISERROR(SEARCH("◙",V17)))</formula>
    </cfRule>
    <cfRule type="containsText" dxfId="903" priority="261" operator="containsText" text=" -----">
      <formula>NOT(ISERROR(SEARCH(" -----",V17)))</formula>
    </cfRule>
  </conditionalFormatting>
  <conditionalFormatting sqref="V18">
    <cfRule type="containsText" dxfId="902" priority="238" operator="containsText" text="◙">
      <formula>NOT(ISERROR(SEARCH("◙",V18)))</formula>
    </cfRule>
    <cfRule type="containsText" dxfId="901" priority="240" operator="containsText" text="P.">
      <formula>NOT(ISERROR(SEARCH("P.",V18)))</formula>
    </cfRule>
    <cfRule type="containsText" dxfId="900" priority="237" operator="containsText" text=" -----">
      <formula>NOT(ISERROR(SEARCH(" -----",V18)))</formula>
    </cfRule>
    <cfRule type="containsText" dxfId="899" priority="239" operator="containsText" text=" -----">
      <formula>NOT(ISERROR(SEARCH(" -----",V18)))</formula>
    </cfRule>
  </conditionalFormatting>
  <conditionalFormatting sqref="V19">
    <cfRule type="containsText" dxfId="898" priority="214" operator="containsText" text="◙">
      <formula>NOT(ISERROR(SEARCH("◙",V19)))</formula>
    </cfRule>
    <cfRule type="containsText" dxfId="897" priority="215" operator="containsText" text=" -----">
      <formula>NOT(ISERROR(SEARCH(" -----",V19)))</formula>
    </cfRule>
    <cfRule type="containsText" dxfId="896" priority="213" operator="containsText" text=" -----">
      <formula>NOT(ISERROR(SEARCH(" -----",V19)))</formula>
    </cfRule>
    <cfRule type="containsText" dxfId="895" priority="216" operator="containsText" text="P.">
      <formula>NOT(ISERROR(SEARCH("P.",V19)))</formula>
    </cfRule>
  </conditionalFormatting>
  <conditionalFormatting sqref="V20:V26 V14 V5:V10 V34:V35 V37:V40 V47:V50">
    <cfRule type="containsText" dxfId="894" priority="406" operator="containsText" text="◙">
      <formula>NOT(ISERROR(SEARCH("◙",V5)))</formula>
    </cfRule>
  </conditionalFormatting>
  <conditionalFormatting sqref="V20:V27">
    <cfRule type="containsText" dxfId="893" priority="396" operator="containsText" text=" -----">
      <formula>NOT(ISERROR(SEARCH(" -----",V20)))</formula>
    </cfRule>
  </conditionalFormatting>
  <conditionalFormatting sqref="V27">
    <cfRule type="containsText" dxfId="892" priority="397" operator="containsText" text="P.">
      <formula>NOT(ISERROR(SEARCH("P.",V27)))</formula>
    </cfRule>
    <cfRule type="containsText" dxfId="891" priority="395" operator="containsText" text="◙">
      <formula>NOT(ISERROR(SEARCH("◙",V27)))</formula>
    </cfRule>
    <cfRule type="containsText" dxfId="890" priority="394" operator="containsText" text=" -----">
      <formula>NOT(ISERROR(SEARCH(" -----",V27)))</formula>
    </cfRule>
    <cfRule type="containsText" dxfId="889" priority="393" operator="containsText" text="P.">
      <formula>NOT(ISERROR(SEARCH("P.",V27)))</formula>
    </cfRule>
    <cfRule type="containsText" dxfId="888" priority="392" operator="containsText" text="◙">
      <formula>NOT(ISERROR(SEARCH("◙",V27)))</formula>
    </cfRule>
  </conditionalFormatting>
  <conditionalFormatting sqref="V27:V28">
    <cfRule type="containsText" dxfId="887" priority="191" operator="containsText" text=" -----">
      <formula>NOT(ISERROR(SEARCH(" -----",V27)))</formula>
    </cfRule>
  </conditionalFormatting>
  <conditionalFormatting sqref="V28">
    <cfRule type="containsText" dxfId="886" priority="189" operator="containsText" text=" -----">
      <formula>NOT(ISERROR(SEARCH(" -----",V28)))</formula>
    </cfRule>
    <cfRule type="containsText" dxfId="885" priority="188" operator="containsText" text="P.">
      <formula>NOT(ISERROR(SEARCH("P.",V28)))</formula>
    </cfRule>
    <cfRule type="containsText" dxfId="884" priority="187" operator="containsText" text="◙">
      <formula>NOT(ISERROR(SEARCH("◙",V28)))</formula>
    </cfRule>
    <cfRule type="containsText" dxfId="883" priority="190" operator="containsText" text="◙">
      <formula>NOT(ISERROR(SEARCH("◙",V28)))</formula>
    </cfRule>
    <cfRule type="containsText" dxfId="882" priority="192" operator="containsText" text="P.">
      <formula>NOT(ISERROR(SEARCH("P.",V28)))</formula>
    </cfRule>
  </conditionalFormatting>
  <conditionalFormatting sqref="V29">
    <cfRule type="containsText" dxfId="881" priority="168" operator="containsText" text="P.">
      <formula>NOT(ISERROR(SEARCH("P.",V29)))</formula>
    </cfRule>
    <cfRule type="containsText" dxfId="880" priority="167" operator="containsText" text=" -----">
      <formula>NOT(ISERROR(SEARCH(" -----",V29)))</formula>
    </cfRule>
    <cfRule type="containsText" dxfId="879" priority="166" operator="containsText" text="◙">
      <formula>NOT(ISERROR(SEARCH("◙",V29)))</formula>
    </cfRule>
    <cfRule type="containsText" dxfId="878" priority="165" operator="containsText" text=" -----">
      <formula>NOT(ISERROR(SEARCH(" -----",V29)))</formula>
    </cfRule>
  </conditionalFormatting>
  <conditionalFormatting sqref="V30">
    <cfRule type="containsText" dxfId="877" priority="144" operator="containsText" text="P.">
      <formula>NOT(ISERROR(SEARCH("P.",V30)))</formula>
    </cfRule>
    <cfRule type="containsText" dxfId="876" priority="143" operator="containsText" text=" -----">
      <formula>NOT(ISERROR(SEARCH(" -----",V30)))</formula>
    </cfRule>
    <cfRule type="containsText" dxfId="875" priority="142" operator="containsText" text="◙">
      <formula>NOT(ISERROR(SEARCH("◙",V30)))</formula>
    </cfRule>
    <cfRule type="containsText" dxfId="874" priority="141" operator="containsText" text=" -----">
      <formula>NOT(ISERROR(SEARCH(" -----",V30)))</formula>
    </cfRule>
  </conditionalFormatting>
  <conditionalFormatting sqref="V31">
    <cfRule type="containsText" dxfId="873" priority="120" operator="containsText" text="P.">
      <formula>NOT(ISERROR(SEARCH("P.",V31)))</formula>
    </cfRule>
    <cfRule type="containsText" dxfId="872" priority="119" operator="containsText" text=" -----">
      <formula>NOT(ISERROR(SEARCH(" -----",V31)))</formula>
    </cfRule>
    <cfRule type="containsText" dxfId="871" priority="118" operator="containsText" text="◙">
      <formula>NOT(ISERROR(SEARCH("◙",V31)))</formula>
    </cfRule>
    <cfRule type="containsText" dxfId="870" priority="117" operator="containsText" text=" -----">
      <formula>NOT(ISERROR(SEARCH(" -----",V31)))</formula>
    </cfRule>
  </conditionalFormatting>
  <conditionalFormatting sqref="V32">
    <cfRule type="containsText" dxfId="869" priority="94" operator="containsText" text="◙">
      <formula>NOT(ISERROR(SEARCH("◙",V32)))</formula>
    </cfRule>
    <cfRule type="containsText" dxfId="868" priority="93" operator="containsText" text=" -----">
      <formula>NOT(ISERROR(SEARCH(" -----",V32)))</formula>
    </cfRule>
    <cfRule type="containsText" dxfId="867" priority="96" operator="containsText" text="P.">
      <formula>NOT(ISERROR(SEARCH("P.",V32)))</formula>
    </cfRule>
    <cfRule type="containsText" dxfId="866" priority="95" operator="containsText" text=" -----">
      <formula>NOT(ISERROR(SEARCH(" -----",V32)))</formula>
    </cfRule>
  </conditionalFormatting>
  <conditionalFormatting sqref="V33">
    <cfRule type="containsText" dxfId="865" priority="72" operator="containsText" text="P.">
      <formula>NOT(ISERROR(SEARCH("P.",V33)))</formula>
    </cfRule>
    <cfRule type="containsText" dxfId="864" priority="71" operator="containsText" text=" -----">
      <formula>NOT(ISERROR(SEARCH(" -----",V33)))</formula>
    </cfRule>
    <cfRule type="containsText" dxfId="863" priority="70" operator="containsText" text="◙">
      <formula>NOT(ISERROR(SEARCH("◙",V33)))</formula>
    </cfRule>
    <cfRule type="containsText" dxfId="862" priority="69" operator="containsText" text=" -----">
      <formula>NOT(ISERROR(SEARCH(" -----",V33)))</formula>
    </cfRule>
  </conditionalFormatting>
  <conditionalFormatting sqref="V34:V40">
    <cfRule type="containsText" dxfId="861" priority="375" operator="containsText" text=" -----">
      <formula>NOT(ISERROR(SEARCH(" -----",V34)))</formula>
    </cfRule>
  </conditionalFormatting>
  <conditionalFormatting sqref="V36">
    <cfRule type="containsText" dxfId="860" priority="373" operator="containsText" text=" -----">
      <formula>NOT(ISERROR(SEARCH(" -----",V36)))</formula>
    </cfRule>
    <cfRule type="containsText" dxfId="859" priority="371" operator="containsText" text="◙">
      <formula>NOT(ISERROR(SEARCH("◙",V36)))</formula>
    </cfRule>
    <cfRule type="containsText" dxfId="858" priority="370" operator="containsText" text=" -----">
      <formula>NOT(ISERROR(SEARCH(" -----",V36)))</formula>
    </cfRule>
    <cfRule type="containsText" dxfId="857" priority="374" operator="containsText" text="◙">
      <formula>NOT(ISERROR(SEARCH("◙",V36)))</formula>
    </cfRule>
    <cfRule type="containsText" dxfId="856" priority="372" operator="containsText" text="P.">
      <formula>NOT(ISERROR(SEARCH("P.",V36)))</formula>
    </cfRule>
    <cfRule type="containsText" dxfId="855" priority="376" operator="containsText" text="P.">
      <formula>NOT(ISERROR(SEARCH("P.",V36)))</formula>
    </cfRule>
  </conditionalFormatting>
  <conditionalFormatting sqref="V41">
    <cfRule type="containsText" dxfId="854" priority="369" operator="containsText" text="P.">
      <formula>NOT(ISERROR(SEARCH("P.",V41)))</formula>
    </cfRule>
    <cfRule type="containsText" dxfId="853" priority="368" operator="containsText" text=" -----">
      <formula>NOT(ISERROR(SEARCH(" -----",V41)))</formula>
    </cfRule>
    <cfRule type="containsText" dxfId="852" priority="367" operator="containsText" text="◙">
      <formula>NOT(ISERROR(SEARCH("◙",V41)))</formula>
    </cfRule>
    <cfRule type="containsText" dxfId="851" priority="366" operator="containsText" text=" -----">
      <formula>NOT(ISERROR(SEARCH(" -----",V41)))</formula>
    </cfRule>
    <cfRule type="containsText" dxfId="850" priority="365" operator="containsText" text="P.">
      <formula>NOT(ISERROR(SEARCH("P.",V41)))</formula>
    </cfRule>
    <cfRule type="containsText" dxfId="849" priority="364" operator="containsText" text="◙">
      <formula>NOT(ISERROR(SEARCH("◙",V41)))</formula>
    </cfRule>
  </conditionalFormatting>
  <conditionalFormatting sqref="V41:V42">
    <cfRule type="containsText" dxfId="848" priority="362" operator="containsText" text=" -----">
      <formula>NOT(ISERROR(SEARCH(" -----",V41)))</formula>
    </cfRule>
  </conditionalFormatting>
  <conditionalFormatting sqref="V42">
    <cfRule type="containsText" dxfId="847" priority="363" operator="containsText" text="P.">
      <formula>NOT(ISERROR(SEARCH("P.",V42)))</formula>
    </cfRule>
    <cfRule type="containsText" dxfId="846" priority="358" operator="containsText" text="◙">
      <formula>NOT(ISERROR(SEARCH("◙",V42)))</formula>
    </cfRule>
    <cfRule type="containsText" dxfId="845" priority="359" operator="containsText" text="P.">
      <formula>NOT(ISERROR(SEARCH("P.",V42)))</formula>
    </cfRule>
    <cfRule type="containsText" dxfId="844" priority="360" operator="containsText" text=" -----">
      <formula>NOT(ISERROR(SEARCH(" -----",V42)))</formula>
    </cfRule>
    <cfRule type="containsText" dxfId="843" priority="361" operator="containsText" text="◙">
      <formula>NOT(ISERROR(SEARCH("◙",V42)))</formula>
    </cfRule>
  </conditionalFormatting>
  <conditionalFormatting sqref="V42:V50">
    <cfRule type="containsText" dxfId="842" priority="47" operator="containsText" text=" -----">
      <formula>NOT(ISERROR(SEARCH(" -----",V42)))</formula>
    </cfRule>
  </conditionalFormatting>
  <conditionalFormatting sqref="V43:V46">
    <cfRule type="containsText" dxfId="841" priority="45" operator="containsText" text=" -----">
      <formula>NOT(ISERROR(SEARCH(" -----",V43)))</formula>
    </cfRule>
    <cfRule type="containsText" dxfId="840" priority="48" operator="containsText" text="P.">
      <formula>NOT(ISERROR(SEARCH("P.",V43)))</formula>
    </cfRule>
    <cfRule type="containsText" dxfId="839" priority="46" operator="containsText" text="◙">
      <formula>NOT(ISERROR(SEARCH("◙",V43)))</formula>
    </cfRule>
    <cfRule type="containsText" dxfId="838" priority="42" operator="containsText" text=" -----">
      <formula>NOT(ISERROR(SEARCH(" -----",V43)))</formula>
    </cfRule>
    <cfRule type="containsText" dxfId="837" priority="43" operator="containsText" text="◙">
      <formula>NOT(ISERROR(SEARCH("◙",V43)))</formula>
    </cfRule>
    <cfRule type="containsText" dxfId="836" priority="44" operator="containsText" text="P.">
      <formula>NOT(ISERROR(SEARCH("P.",V43)))</formula>
    </cfRule>
  </conditionalFormatting>
  <conditionalFormatting sqref="V12:W12">
    <cfRule type="containsText" dxfId="835" priority="327" operator="containsText" text=" -----">
      <formula>NOT(ISERROR(SEARCH(" -----",V12)))</formula>
    </cfRule>
  </conditionalFormatting>
  <conditionalFormatting sqref="V13:W13">
    <cfRule type="containsText" dxfId="834" priority="304" operator="containsText" text="P.">
      <formula>NOT(ISERROR(SEARCH("P.",V13)))</formula>
    </cfRule>
    <cfRule type="containsText" dxfId="833" priority="301" operator="containsText" text=" -----">
      <formula>NOT(ISERROR(SEARCH(" -----",V13)))</formula>
    </cfRule>
    <cfRule type="containsText" dxfId="832" priority="302" operator="containsText" text="◙">
      <formula>NOT(ISERROR(SEARCH("◙",V13)))</formula>
    </cfRule>
  </conditionalFormatting>
  <conditionalFormatting sqref="V16:W16">
    <cfRule type="containsText" dxfId="831" priority="279" operator="containsText" text=" -----">
      <formula>NOT(ISERROR(SEARCH(" -----",V16)))</formula>
    </cfRule>
  </conditionalFormatting>
  <conditionalFormatting sqref="V17:W17">
    <cfRule type="containsText" dxfId="830" priority="253" operator="containsText" text=" -----">
      <formula>NOT(ISERROR(SEARCH(" -----",V17)))</formula>
    </cfRule>
    <cfRule type="containsText" dxfId="829" priority="254" operator="containsText" text="◙">
      <formula>NOT(ISERROR(SEARCH("◙",V17)))</formula>
    </cfRule>
    <cfRule type="containsText" dxfId="828" priority="256" operator="containsText" text="P.">
      <formula>NOT(ISERROR(SEARCH("P.",V17)))</formula>
    </cfRule>
  </conditionalFormatting>
  <conditionalFormatting sqref="V18:W18">
    <cfRule type="containsText" dxfId="827" priority="232" operator="containsText" text="P.">
      <formula>NOT(ISERROR(SEARCH("P.",V18)))</formula>
    </cfRule>
    <cfRule type="containsText" dxfId="826" priority="229" operator="containsText" text=" -----">
      <formula>NOT(ISERROR(SEARCH(" -----",V18)))</formula>
    </cfRule>
    <cfRule type="containsText" dxfId="825" priority="230" operator="containsText" text="◙">
      <formula>NOT(ISERROR(SEARCH("◙",V18)))</formula>
    </cfRule>
  </conditionalFormatting>
  <conditionalFormatting sqref="V19:W19">
    <cfRule type="containsText" dxfId="824" priority="208" operator="containsText" text="P.">
      <formula>NOT(ISERROR(SEARCH("P.",V19)))</formula>
    </cfRule>
    <cfRule type="containsText" dxfId="823" priority="206" operator="containsText" text="◙">
      <formula>NOT(ISERROR(SEARCH("◙",V19)))</formula>
    </cfRule>
    <cfRule type="containsText" dxfId="822" priority="205" operator="containsText" text=" -----">
      <formula>NOT(ISERROR(SEARCH(" -----",V19)))</formula>
    </cfRule>
  </conditionalFormatting>
  <conditionalFormatting sqref="V28:W28">
    <cfRule type="containsText" dxfId="821" priority="183" operator="containsText" text=" -----">
      <formula>NOT(ISERROR(SEARCH(" -----",V28)))</formula>
    </cfRule>
  </conditionalFormatting>
  <conditionalFormatting sqref="V29:W29">
    <cfRule type="containsText" dxfId="820" priority="158" operator="containsText" text="◙">
      <formula>NOT(ISERROR(SEARCH("◙",V29)))</formula>
    </cfRule>
    <cfRule type="containsText" dxfId="819" priority="157" operator="containsText" text=" -----">
      <formula>NOT(ISERROR(SEARCH(" -----",V29)))</formula>
    </cfRule>
    <cfRule type="containsText" dxfId="818" priority="160" operator="containsText" text="P.">
      <formula>NOT(ISERROR(SEARCH("P.",V29)))</formula>
    </cfRule>
  </conditionalFormatting>
  <conditionalFormatting sqref="V30:W30">
    <cfRule type="containsText" dxfId="817" priority="133" operator="containsText" text=" -----">
      <formula>NOT(ISERROR(SEARCH(" -----",V30)))</formula>
    </cfRule>
    <cfRule type="containsText" dxfId="816" priority="136" operator="containsText" text="P.">
      <formula>NOT(ISERROR(SEARCH("P.",V30)))</formula>
    </cfRule>
    <cfRule type="containsText" dxfId="815" priority="134" operator="containsText" text="◙">
      <formula>NOT(ISERROR(SEARCH("◙",V30)))</formula>
    </cfRule>
  </conditionalFormatting>
  <conditionalFormatting sqref="V31:W31">
    <cfRule type="containsText" dxfId="814" priority="110" operator="containsText" text="◙">
      <formula>NOT(ISERROR(SEARCH("◙",V31)))</formula>
    </cfRule>
    <cfRule type="containsText" dxfId="813" priority="109" operator="containsText" text=" -----">
      <formula>NOT(ISERROR(SEARCH(" -----",V31)))</formula>
    </cfRule>
    <cfRule type="containsText" dxfId="812" priority="112" operator="containsText" text="P.">
      <formula>NOT(ISERROR(SEARCH("P.",V31)))</formula>
    </cfRule>
  </conditionalFormatting>
  <conditionalFormatting sqref="V32:W32">
    <cfRule type="containsText" dxfId="811" priority="88" operator="containsText" text="P.">
      <formula>NOT(ISERROR(SEARCH("P.",V32)))</formula>
    </cfRule>
    <cfRule type="containsText" dxfId="810" priority="86" operator="containsText" text="◙">
      <formula>NOT(ISERROR(SEARCH("◙",V32)))</formula>
    </cfRule>
    <cfRule type="containsText" dxfId="809" priority="85" operator="containsText" text=" -----">
      <formula>NOT(ISERROR(SEARCH(" -----",V32)))</formula>
    </cfRule>
  </conditionalFormatting>
  <conditionalFormatting sqref="V33:W33">
    <cfRule type="containsText" dxfId="808" priority="64" operator="containsText" text="P.">
      <formula>NOT(ISERROR(SEARCH("P.",V33)))</formula>
    </cfRule>
    <cfRule type="containsText" dxfId="807" priority="61" operator="containsText" text=" -----">
      <formula>NOT(ISERROR(SEARCH(" -----",V33)))</formula>
    </cfRule>
    <cfRule type="containsText" dxfId="806" priority="62" operator="containsText" text="◙">
      <formula>NOT(ISERROR(SEARCH("◙",V33)))</formula>
    </cfRule>
  </conditionalFormatting>
  <conditionalFormatting sqref="W5:W11 W14:W15 W20:W25">
    <cfRule type="containsText" dxfId="805" priority="481" operator="containsText" text="Ø">
      <formula>NOT(ISERROR(SEARCH("Ø",W5)))</formula>
    </cfRule>
  </conditionalFormatting>
  <conditionalFormatting sqref="W12">
    <cfRule type="containsText" dxfId="804" priority="324" operator="containsText" text="P.">
      <formula>NOT(ISERROR(SEARCH("P.",W12)))</formula>
    </cfRule>
    <cfRule type="containsText" dxfId="803" priority="325" operator="containsText" text=" -----">
      <formula>NOT(ISERROR(SEARCH(" -----",W12)))</formula>
    </cfRule>
    <cfRule type="containsText" dxfId="802" priority="323" operator="containsText" text="◙">
      <formula>NOT(ISERROR(SEARCH("◙",W12)))</formula>
    </cfRule>
    <cfRule type="containsText" dxfId="801" priority="328" operator="containsText" text="P.">
      <formula>NOT(ISERROR(SEARCH("P.",W12)))</formula>
    </cfRule>
    <cfRule type="containsText" dxfId="800" priority="326" operator="containsText" text="◙">
      <formula>NOT(ISERROR(SEARCH("◙",W12)))</formula>
    </cfRule>
  </conditionalFormatting>
  <conditionalFormatting sqref="W12:W13">
    <cfRule type="containsText" dxfId="799" priority="303" operator="containsText" text=" -----">
      <formula>NOT(ISERROR(SEARCH(" -----",W12)))</formula>
    </cfRule>
    <cfRule type="containsText" dxfId="798" priority="297" operator="containsText" text="?FDS-">
      <formula>NOT(ISERROR(SEARCH("?FDS-",W12)))</formula>
    </cfRule>
  </conditionalFormatting>
  <conditionalFormatting sqref="W13">
    <cfRule type="containsText" dxfId="797" priority="298" operator="containsText" text=" -----">
      <formula>NOT(ISERROR(SEARCH(" -----",W13)))</formula>
    </cfRule>
    <cfRule type="containsText" dxfId="796" priority="299" operator="containsText" text="◙">
      <formula>NOT(ISERROR(SEARCH("◙",W13)))</formula>
    </cfRule>
    <cfRule type="containsText" dxfId="795" priority="300" operator="containsText" text="P.">
      <formula>NOT(ISERROR(SEARCH("P.",W13)))</formula>
    </cfRule>
  </conditionalFormatting>
  <conditionalFormatting sqref="W16">
    <cfRule type="containsText" dxfId="794" priority="276" operator="containsText" text="P.">
      <formula>NOT(ISERROR(SEARCH("P.",W16)))</formula>
    </cfRule>
    <cfRule type="containsText" dxfId="793" priority="277" operator="containsText" text=" -----">
      <formula>NOT(ISERROR(SEARCH(" -----",W16)))</formula>
    </cfRule>
    <cfRule type="containsText" dxfId="792" priority="278" operator="containsText" text="◙">
      <formula>NOT(ISERROR(SEARCH("◙",W16)))</formula>
    </cfRule>
    <cfRule type="containsText" dxfId="791" priority="280" operator="containsText" text="P.">
      <formula>NOT(ISERROR(SEARCH("P.",W16)))</formula>
    </cfRule>
    <cfRule type="containsText" dxfId="790" priority="275" operator="containsText" text="◙">
      <formula>NOT(ISERROR(SEARCH("◙",W16)))</formula>
    </cfRule>
  </conditionalFormatting>
  <conditionalFormatting sqref="W16:W17">
    <cfRule type="containsText" dxfId="789" priority="255" operator="containsText" text=" -----">
      <formula>NOT(ISERROR(SEARCH(" -----",W16)))</formula>
    </cfRule>
  </conditionalFormatting>
  <conditionalFormatting sqref="W16:W19">
    <cfRule type="containsText" dxfId="788" priority="201" operator="containsText" text="?FDS-">
      <formula>NOT(ISERROR(SEARCH("?FDS-",W16)))</formula>
    </cfRule>
  </conditionalFormatting>
  <conditionalFormatting sqref="W17">
    <cfRule type="containsText" dxfId="787" priority="251" operator="containsText" text="◙">
      <formula>NOT(ISERROR(SEARCH("◙",W17)))</formula>
    </cfRule>
    <cfRule type="containsText" dxfId="786" priority="252" operator="containsText" text="P.">
      <formula>NOT(ISERROR(SEARCH("P.",W17)))</formula>
    </cfRule>
  </conditionalFormatting>
  <conditionalFormatting sqref="W17:W18">
    <cfRule type="containsText" dxfId="785" priority="231" operator="containsText" text=" -----">
      <formula>NOT(ISERROR(SEARCH(" -----",W17)))</formula>
    </cfRule>
  </conditionalFormatting>
  <conditionalFormatting sqref="W18">
    <cfRule type="containsText" dxfId="784" priority="227" operator="containsText" text="◙">
      <formula>NOT(ISERROR(SEARCH("◙",W18)))</formula>
    </cfRule>
    <cfRule type="containsText" dxfId="783" priority="228" operator="containsText" text="P.">
      <formula>NOT(ISERROR(SEARCH("P.",W18)))</formula>
    </cfRule>
  </conditionalFormatting>
  <conditionalFormatting sqref="W18:W19">
    <cfRule type="containsText" dxfId="782" priority="207" operator="containsText" text=" -----">
      <formula>NOT(ISERROR(SEARCH(" -----",W18)))</formula>
    </cfRule>
  </conditionalFormatting>
  <conditionalFormatting sqref="W19">
    <cfRule type="containsText" dxfId="781" priority="204" operator="containsText" text="P.">
      <formula>NOT(ISERROR(SEARCH("P.",W19)))</formula>
    </cfRule>
    <cfRule type="containsText" dxfId="780" priority="203" operator="containsText" text="◙">
      <formula>NOT(ISERROR(SEARCH("◙",W19)))</formula>
    </cfRule>
    <cfRule type="containsText" dxfId="779" priority="202" operator="containsText" text=" -----">
      <formula>NOT(ISERROR(SEARCH(" -----",W19)))</formula>
    </cfRule>
  </conditionalFormatting>
  <conditionalFormatting sqref="W26:W27">
    <cfRule type="containsText" dxfId="778" priority="435" operator="containsText" text="P.">
      <formula>NOT(ISERROR(SEARCH("P.",W26)))</formula>
    </cfRule>
    <cfRule type="containsText" dxfId="777" priority="434" operator="containsText" text=" -----">
      <formula>NOT(ISERROR(SEARCH(" -----",W26)))</formula>
    </cfRule>
    <cfRule type="containsText" dxfId="776" priority="432" operator="containsText" text=" -----">
      <formula>NOT(ISERROR(SEARCH(" -----",W26)))</formula>
    </cfRule>
    <cfRule type="containsText" dxfId="775" priority="433" operator="containsText" text="◙">
      <formula>NOT(ISERROR(SEARCH("◙",W26)))</formula>
    </cfRule>
  </conditionalFormatting>
  <conditionalFormatting sqref="W26:W28">
    <cfRule type="containsText" dxfId="774" priority="184" operator="containsText" text="P.">
      <formula>NOT(ISERROR(SEARCH("P.",W26)))</formula>
    </cfRule>
    <cfRule type="containsText" dxfId="773" priority="182" operator="containsText" text="◙">
      <formula>NOT(ISERROR(SEARCH("◙",W26)))</formula>
    </cfRule>
    <cfRule type="containsText" dxfId="772" priority="181" operator="containsText" text=" -----">
      <formula>NOT(ISERROR(SEARCH(" -----",W26)))</formula>
    </cfRule>
  </conditionalFormatting>
  <conditionalFormatting sqref="W26:W33">
    <cfRule type="containsText" dxfId="771" priority="57" operator="containsText" text="?FDS-">
      <formula>NOT(ISERROR(SEARCH("?FDS-",W26)))</formula>
    </cfRule>
  </conditionalFormatting>
  <conditionalFormatting sqref="W28">
    <cfRule type="containsText" dxfId="770" priority="180" operator="containsText" text="P.">
      <formula>NOT(ISERROR(SEARCH("P.",W28)))</formula>
    </cfRule>
    <cfRule type="containsText" dxfId="769" priority="179" operator="containsText" text="◙">
      <formula>NOT(ISERROR(SEARCH("◙",W28)))</formula>
    </cfRule>
  </conditionalFormatting>
  <conditionalFormatting sqref="W28:W29">
    <cfRule type="containsText" dxfId="768" priority="159" operator="containsText" text=" -----">
      <formula>NOT(ISERROR(SEARCH(" -----",W28)))</formula>
    </cfRule>
  </conditionalFormatting>
  <conditionalFormatting sqref="W29">
    <cfRule type="containsText" dxfId="767" priority="155" operator="containsText" text="◙">
      <formula>NOT(ISERROR(SEARCH("◙",W29)))</formula>
    </cfRule>
    <cfRule type="containsText" dxfId="766" priority="156" operator="containsText" text="P.">
      <formula>NOT(ISERROR(SEARCH("P.",W29)))</formula>
    </cfRule>
  </conditionalFormatting>
  <conditionalFormatting sqref="W29:W30">
    <cfRule type="containsText" dxfId="765" priority="135" operator="containsText" text=" -----">
      <formula>NOT(ISERROR(SEARCH(" -----",W29)))</formula>
    </cfRule>
  </conditionalFormatting>
  <conditionalFormatting sqref="W30">
    <cfRule type="containsText" dxfId="764" priority="131" operator="containsText" text="◙">
      <formula>NOT(ISERROR(SEARCH("◙",W30)))</formula>
    </cfRule>
    <cfRule type="containsText" dxfId="763" priority="132" operator="containsText" text="P.">
      <formula>NOT(ISERROR(SEARCH("P.",W30)))</formula>
    </cfRule>
  </conditionalFormatting>
  <conditionalFormatting sqref="W30:W31">
    <cfRule type="containsText" dxfId="762" priority="111" operator="containsText" text=" -----">
      <formula>NOT(ISERROR(SEARCH(" -----",W30)))</formula>
    </cfRule>
  </conditionalFormatting>
  <conditionalFormatting sqref="W31">
    <cfRule type="containsText" dxfId="761" priority="107" operator="containsText" text="◙">
      <formula>NOT(ISERROR(SEARCH("◙",W31)))</formula>
    </cfRule>
    <cfRule type="containsText" dxfId="760" priority="108" operator="containsText" text="P.">
      <formula>NOT(ISERROR(SEARCH("P.",W31)))</formula>
    </cfRule>
  </conditionalFormatting>
  <conditionalFormatting sqref="W31:W32">
    <cfRule type="containsText" dxfId="759" priority="87" operator="containsText" text=" -----">
      <formula>NOT(ISERROR(SEARCH(" -----",W31)))</formula>
    </cfRule>
  </conditionalFormatting>
  <conditionalFormatting sqref="W32">
    <cfRule type="containsText" dxfId="758" priority="84" operator="containsText" text="P.">
      <formula>NOT(ISERROR(SEARCH("P.",W32)))</formula>
    </cfRule>
    <cfRule type="containsText" dxfId="757" priority="83" operator="containsText" text="◙">
      <formula>NOT(ISERROR(SEARCH("◙",W32)))</formula>
    </cfRule>
  </conditionalFormatting>
  <conditionalFormatting sqref="W32:W33">
    <cfRule type="containsText" dxfId="756" priority="63" operator="containsText" text=" -----">
      <formula>NOT(ISERROR(SEARCH(" -----",W32)))</formula>
    </cfRule>
  </conditionalFormatting>
  <conditionalFormatting sqref="W33">
    <cfRule type="containsText" dxfId="755" priority="60" operator="containsText" text="P.">
      <formula>NOT(ISERROR(SEARCH("P.",W33)))</formula>
    </cfRule>
    <cfRule type="containsText" dxfId="754" priority="59" operator="containsText" text="◙">
      <formula>NOT(ISERROR(SEARCH("◙",W33)))</formula>
    </cfRule>
    <cfRule type="containsText" dxfId="753" priority="58" operator="containsText" text=" -----">
      <formula>NOT(ISERROR(SEARCH(" -----",W33)))</formula>
    </cfRule>
  </conditionalFormatting>
  <conditionalFormatting sqref="W34:W42 W47:W50">
    <cfRule type="containsText" dxfId="752" priority="355" operator="containsText" text="Ø">
      <formula>NOT(ISERROR(SEARCH("Ø",W34)))</formula>
    </cfRule>
  </conditionalFormatting>
  <conditionalFormatting sqref="W43:W46">
    <cfRule type="containsText" dxfId="751" priority="40" operator="containsText" text="P.">
      <formula>NOT(ISERROR(SEARCH("P.",W43)))</formula>
    </cfRule>
    <cfRule type="containsText" dxfId="750" priority="39" operator="containsText" text=" -----">
      <formula>NOT(ISERROR(SEARCH(" -----",W43)))</formula>
    </cfRule>
    <cfRule type="containsText" dxfId="749" priority="38" operator="containsText" text="◙">
      <formula>NOT(ISERROR(SEARCH("◙",W43)))</formula>
    </cfRule>
    <cfRule type="containsText" dxfId="748" priority="34" operator="containsText" text=" -----">
      <formula>NOT(ISERROR(SEARCH(" -----",W43)))</formula>
    </cfRule>
    <cfRule type="containsText" dxfId="747" priority="33" operator="containsText" text="?FDS-">
      <formula>NOT(ISERROR(SEARCH("?FDS-",W43)))</formula>
    </cfRule>
    <cfRule type="containsText" dxfId="746" priority="37" operator="containsText" text=" -----">
      <formula>NOT(ISERROR(SEARCH(" -----",W43)))</formula>
    </cfRule>
    <cfRule type="containsText" dxfId="745" priority="35" operator="containsText" text="◙">
      <formula>NOT(ISERROR(SEARCH("◙",W43)))</formula>
    </cfRule>
    <cfRule type="containsText" dxfId="744" priority="36" operator="containsText" text="P.">
      <formula>NOT(ISERROR(SEARCH("P.",W43)))</formula>
    </cfRule>
  </conditionalFormatting>
  <conditionalFormatting sqref="X5:X10 X12:X14 X16:X26 X28:X41 X43:X50">
    <cfRule type="cellIs" dxfId="743" priority="598" operator="equal">
      <formula>"◄"</formula>
    </cfRule>
    <cfRule type="cellIs" dxfId="742" priority="599" operator="equal">
      <formula>"•"</formula>
    </cfRule>
    <cfRule type="cellIs" priority="600" operator="equal">
      <formula>"◄"</formula>
    </cfRule>
    <cfRule type="cellIs" dxfId="741" priority="601" operator="equal">
      <formula>"►"</formula>
    </cfRule>
  </conditionalFormatting>
  <conditionalFormatting sqref="Y4">
    <cfRule type="containsText" dxfId="740" priority="337" operator="containsText" text=" -">
      <formula>NOT(ISERROR(SEARCH(" -",Y4)))</formula>
    </cfRule>
  </conditionalFormatting>
  <conditionalFormatting sqref="Z4:AA10">
    <cfRule type="containsText" dxfId="739" priority="338" operator="containsText" text="Ø">
      <formula>NOT(ISERROR(SEARCH("Ø",Z4)))</formula>
    </cfRule>
  </conditionalFormatting>
  <conditionalFormatting sqref="Z12:AA14 Z16:AA26 Z28:AA41 Z43:AA50">
    <cfRule type="containsText" dxfId="738" priority="904" operator="containsText" text="Ø">
      <formula>NOT(ISERROR(SEARCH("Ø",Z12)))</formula>
    </cfRule>
  </conditionalFormatting>
  <printOptions horizontalCentered="1"/>
  <pageMargins left="0" right="0" top="0" bottom="0" header="0" footer="0"/>
  <pageSetup paperSize="9" scale="73" orientation="landscape" r:id="rId1"/>
  <headerFooter>
    <oddHeader xml:space="preserve">&amp;R&amp;G
</oddHeader>
    <oddFooter>&amp;R
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0AF1-C519-4413-BCE6-E1343B105661}">
  <dimension ref="A1:AN64"/>
  <sheetViews>
    <sheetView showZeros="0" zoomScale="78" zoomScaleNormal="78" workbookViewId="0">
      <pane ySplit="4" topLeftCell="A5" activePane="bottomLeft" state="frozen"/>
      <selection pane="bottomLeft" activeCell="J1" sqref="J1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8.21875" style="1" customWidth="1"/>
    <col min="7" max="7" width="11.21875" style="6" customWidth="1"/>
    <col min="8" max="8" width="11.21875" style="5" customWidth="1"/>
    <col min="9" max="9" width="19.21875" style="4" customWidth="1"/>
    <col min="10" max="10" width="49" style="1" customWidth="1"/>
    <col min="11" max="11" width="1.88671875" style="1" customWidth="1"/>
    <col min="12" max="12" width="1.5546875" style="1" customWidth="1"/>
    <col min="13" max="13" width="9.6640625" style="1" customWidth="1"/>
    <col min="14" max="14" width="6.77734375" style="1" customWidth="1"/>
    <col min="15" max="15" width="6.33203125" style="1" customWidth="1"/>
    <col min="16" max="16" width="6.6640625" style="3" customWidth="1"/>
    <col min="17" max="17" width="7.33203125" style="3" customWidth="1"/>
    <col min="18" max="18" width="2.88671875" style="88" customWidth="1"/>
    <col min="19" max="19" width="17" style="184" customWidth="1"/>
    <col min="20" max="20" width="5.6640625" style="88" customWidth="1"/>
    <col min="21" max="21" width="2.88671875" style="88" customWidth="1"/>
    <col min="22" max="22" width="14.6640625" style="1" customWidth="1"/>
    <col min="23" max="23" width="6" style="88" customWidth="1"/>
    <col min="24" max="24" width="4.6640625" style="3" customWidth="1"/>
    <col min="25" max="25" width="5.5546875" style="3" customWidth="1"/>
    <col min="26" max="27" width="5.44140625" style="3" customWidth="1"/>
    <col min="28" max="28" width="5.5546875" style="3" customWidth="1"/>
    <col min="29" max="36" width="13.21875" style="2" hidden="1" customWidth="1"/>
    <col min="38" max="38" width="2.6640625" style="1" customWidth="1"/>
    <col min="39" max="39" width="10" style="1" bestFit="1" customWidth="1"/>
    <col min="40" max="16384" width="8.88671875" style="1"/>
  </cols>
  <sheetData>
    <row r="1" spans="1:40" ht="15" thickBot="1" x14ac:dyDescent="0.35">
      <c r="J1" s="134" t="s">
        <v>1821</v>
      </c>
      <c r="R1" s="87"/>
      <c r="T1" s="87"/>
      <c r="U1" s="87"/>
      <c r="W1" s="87"/>
    </row>
    <row r="2" spans="1:40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0" t="s">
        <v>1690</v>
      </c>
      <c r="K2" s="70"/>
      <c r="L2" s="70"/>
      <c r="M2" s="70"/>
      <c r="N2" s="68"/>
      <c r="O2" s="67"/>
      <c r="P2" s="67"/>
      <c r="Q2" s="66"/>
      <c r="R2" s="210"/>
      <c r="S2" s="247" t="s">
        <v>1463</v>
      </c>
      <c r="T2" s="248"/>
      <c r="U2" s="210"/>
      <c r="V2" s="247" t="s">
        <v>1463</v>
      </c>
      <c r="W2" s="248"/>
      <c r="X2" s="211"/>
      <c r="Y2" s="255" t="s">
        <v>1476</v>
      </c>
      <c r="Z2" s="255"/>
      <c r="AA2" s="255"/>
      <c r="AB2" s="256"/>
      <c r="AC2" s="65"/>
      <c r="AD2" s="65"/>
      <c r="AE2" s="65"/>
      <c r="AF2" s="65"/>
      <c r="AG2" s="65"/>
      <c r="AH2" s="65"/>
      <c r="AI2" s="1"/>
      <c r="AJ2" s="65"/>
      <c r="AK2" s="65"/>
      <c r="AL2" s="65"/>
      <c r="AM2" s="65"/>
      <c r="AN2" s="65"/>
    </row>
    <row r="3" spans="1:40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/>
      <c r="J3" s="62" t="s">
        <v>1474</v>
      </c>
      <c r="K3" s="215" t="s">
        <v>1473</v>
      </c>
      <c r="L3" s="215"/>
      <c r="M3" s="216"/>
      <c r="N3" s="183"/>
      <c r="O3" s="259" t="s">
        <v>1471</v>
      </c>
      <c r="P3" s="260"/>
      <c r="Q3" s="261"/>
      <c r="R3" s="218" t="s">
        <v>110</v>
      </c>
      <c r="S3" s="245" t="s">
        <v>111</v>
      </c>
      <c r="T3" s="246"/>
      <c r="U3" s="218" t="s">
        <v>110</v>
      </c>
      <c r="V3" s="245" t="s">
        <v>111</v>
      </c>
      <c r="W3" s="246"/>
      <c r="X3" s="91"/>
      <c r="Y3" s="262" t="s">
        <v>1791</v>
      </c>
      <c r="Z3" s="263"/>
      <c r="AA3" s="257" t="s">
        <v>1462</v>
      </c>
      <c r="AB3" s="258"/>
    </row>
    <row r="4" spans="1:40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1464</v>
      </c>
      <c r="J4" s="272" t="s">
        <v>1480</v>
      </c>
      <c r="K4" s="273"/>
      <c r="L4" s="274"/>
      <c r="M4" s="83" t="s">
        <v>78</v>
      </c>
      <c r="N4" s="55" t="s">
        <v>77</v>
      </c>
      <c r="O4" s="264" t="s">
        <v>1472</v>
      </c>
      <c r="P4" s="265"/>
      <c r="Q4" s="265"/>
      <c r="R4" s="94" t="str">
        <f>IF(COUNTIF(R5:R50,"◄")=0,"☺","☻")</f>
        <v>☻</v>
      </c>
      <c r="S4" s="17" t="s">
        <v>1464</v>
      </c>
      <c r="T4" s="89" t="s">
        <v>83</v>
      </c>
      <c r="U4" s="93" t="str">
        <f>IF(COUNTIF(U5:U50,"◄")=0,"☺","☻")</f>
        <v>☻</v>
      </c>
      <c r="V4" s="17" t="s">
        <v>1465</v>
      </c>
      <c r="W4" s="90" t="s">
        <v>82</v>
      </c>
      <c r="X4" s="92" t="str">
        <f>IF(Y4="","☺","☻")</f>
        <v>☻</v>
      </c>
      <c r="Y4" s="110" t="str">
        <f>IF(COUNTIF(Y5:Y50,"◄")=0,"",(CONCATENATE(" - ",COUNTIF(Y5:Y50,"◄"))))</f>
        <v xml:space="preserve"> - 41</v>
      </c>
      <c r="Z4" s="111" t="s">
        <v>81</v>
      </c>
      <c r="AA4" s="111" t="s">
        <v>81</v>
      </c>
      <c r="AB4" s="112">
        <f>COUNTIF(AB5:AB50,"►")</f>
        <v>0</v>
      </c>
    </row>
    <row r="5" spans="1:40" ht="16.2" thickBot="1" x14ac:dyDescent="0.35">
      <c r="A5" s="182" t="s">
        <v>845</v>
      </c>
      <c r="B5" s="181">
        <v>1</v>
      </c>
      <c r="C5" s="181" t="s">
        <v>21</v>
      </c>
      <c r="D5" s="181">
        <v>2</v>
      </c>
      <c r="E5" s="180">
        <v>2006</v>
      </c>
      <c r="F5" s="179" t="s">
        <v>1381</v>
      </c>
      <c r="G5" s="52">
        <v>38738</v>
      </c>
      <c r="H5" s="51">
        <v>38740</v>
      </c>
      <c r="I5" s="173" t="s">
        <v>844</v>
      </c>
      <c r="J5" s="178" t="s">
        <v>1650</v>
      </c>
      <c r="K5" s="156"/>
      <c r="L5" s="156"/>
      <c r="M5" s="156"/>
      <c r="N5" s="155"/>
      <c r="O5" s="12" t="s">
        <v>843</v>
      </c>
      <c r="P5" s="12" t="s">
        <v>22</v>
      </c>
      <c r="Q5" s="11" t="s">
        <v>22</v>
      </c>
      <c r="R5" s="219" t="str">
        <f>IF(T5&gt;0,"ok","◄")</f>
        <v>◄</v>
      </c>
      <c r="S5" s="27" t="s">
        <v>844</v>
      </c>
      <c r="T5" s="9"/>
      <c r="U5" s="219" t="str">
        <f>IF(W5&gt;0,"ok","◄")</f>
        <v>◄</v>
      </c>
      <c r="V5" s="27" t="s">
        <v>846</v>
      </c>
      <c r="W5" s="9"/>
      <c r="X5" s="220" t="str">
        <f t="shared" ref="X5:X14" si="0">IF(AND(Y5="◄",AB5="►"),"◄?►",IF(Y5="◄","◄",IF(AB5="►","►","")))</f>
        <v>◄</v>
      </c>
      <c r="Y5" s="10" t="str">
        <f t="shared" ref="Y5:Y14" si="1">IF(Z5&gt;0,"","◄")</f>
        <v>◄</v>
      </c>
      <c r="Z5" s="9"/>
      <c r="AA5" s="9"/>
      <c r="AB5" s="221" t="str">
        <f t="shared" ref="AB5:AB14" si="2">IF(AA5&gt;0,"►","")</f>
        <v/>
      </c>
    </row>
    <row r="6" spans="1:40" ht="16.2" thickBot="1" x14ac:dyDescent="0.35">
      <c r="A6" s="36" t="s">
        <v>842</v>
      </c>
      <c r="B6" s="22">
        <v>3</v>
      </c>
      <c r="C6" s="22" t="s">
        <v>21</v>
      </c>
      <c r="D6" s="22">
        <v>4</v>
      </c>
      <c r="E6" s="166">
        <v>2006</v>
      </c>
      <c r="F6" s="165" t="s">
        <v>1382</v>
      </c>
      <c r="G6" s="177">
        <v>38738</v>
      </c>
      <c r="H6" s="176">
        <v>38740</v>
      </c>
      <c r="I6" s="17" t="s">
        <v>841</v>
      </c>
      <c r="J6" s="175" t="s">
        <v>1651</v>
      </c>
      <c r="K6" s="84"/>
      <c r="L6" s="84"/>
      <c r="M6" s="138"/>
      <c r="N6" s="137"/>
      <c r="O6" s="163" t="s">
        <v>840</v>
      </c>
      <c r="P6" s="12" t="s">
        <v>1</v>
      </c>
      <c r="Q6" s="11" t="s">
        <v>839</v>
      </c>
      <c r="R6" s="219" t="str">
        <f t="shared" ref="R6:R50" si="3">IF(T6&gt;0,"ok","◄")</f>
        <v>◄</v>
      </c>
      <c r="S6" s="26" t="s">
        <v>841</v>
      </c>
      <c r="T6" s="9"/>
      <c r="U6" s="219" t="str">
        <f t="shared" ref="U6:U29" si="4">IF(W6&gt;0,"ok","◄")</f>
        <v>◄</v>
      </c>
      <c r="V6" s="26" t="s">
        <v>847</v>
      </c>
      <c r="W6" s="9"/>
      <c r="X6" s="220" t="str">
        <f t="shared" si="0"/>
        <v>◄</v>
      </c>
      <c r="Y6" s="10" t="str">
        <f t="shared" si="1"/>
        <v>◄</v>
      </c>
      <c r="Z6" s="9"/>
      <c r="AA6" s="9"/>
      <c r="AB6" s="221" t="str">
        <f t="shared" si="2"/>
        <v/>
      </c>
    </row>
    <row r="7" spans="1:40" ht="16.2" thickBot="1" x14ac:dyDescent="0.35">
      <c r="A7" s="36">
        <v>2</v>
      </c>
      <c r="B7" s="22">
        <v>5</v>
      </c>
      <c r="C7" s="22" t="s">
        <v>21</v>
      </c>
      <c r="D7" s="22">
        <v>6</v>
      </c>
      <c r="E7" s="166">
        <v>2006</v>
      </c>
      <c r="F7" s="165" t="s">
        <v>1383</v>
      </c>
      <c r="G7" s="33">
        <v>38738</v>
      </c>
      <c r="H7" s="32">
        <v>38740</v>
      </c>
      <c r="I7" s="17" t="s">
        <v>838</v>
      </c>
      <c r="J7" s="174" t="s">
        <v>1652</v>
      </c>
      <c r="K7" s="84"/>
      <c r="L7" s="84"/>
      <c r="M7" s="84"/>
      <c r="N7" s="136"/>
      <c r="O7" s="163" t="s">
        <v>837</v>
      </c>
      <c r="P7" s="12" t="s">
        <v>1</v>
      </c>
      <c r="Q7" s="11" t="s">
        <v>836</v>
      </c>
      <c r="R7" s="219" t="str">
        <f t="shared" si="3"/>
        <v>◄</v>
      </c>
      <c r="S7" s="26" t="s">
        <v>838</v>
      </c>
      <c r="T7" s="9"/>
      <c r="U7" s="219" t="str">
        <f t="shared" si="4"/>
        <v>◄</v>
      </c>
      <c r="V7" s="26" t="s">
        <v>848</v>
      </c>
      <c r="W7" s="9"/>
      <c r="X7" s="220" t="str">
        <f t="shared" si="0"/>
        <v>◄</v>
      </c>
      <c r="Y7" s="10" t="str">
        <f t="shared" si="1"/>
        <v>◄</v>
      </c>
      <c r="Z7" s="9"/>
      <c r="AA7" s="9"/>
      <c r="AB7" s="221" t="str">
        <f t="shared" si="2"/>
        <v/>
      </c>
    </row>
    <row r="8" spans="1:40" ht="16.2" thickBot="1" x14ac:dyDescent="0.35">
      <c r="A8" s="36">
        <v>3</v>
      </c>
      <c r="B8" s="22">
        <v>7</v>
      </c>
      <c r="C8" s="22" t="s">
        <v>21</v>
      </c>
      <c r="D8" s="22">
        <v>8</v>
      </c>
      <c r="E8" s="166">
        <v>2006</v>
      </c>
      <c r="F8" s="165" t="s">
        <v>1384</v>
      </c>
      <c r="G8" s="33">
        <v>38766</v>
      </c>
      <c r="H8" s="32">
        <v>38768</v>
      </c>
      <c r="I8" s="17" t="s">
        <v>835</v>
      </c>
      <c r="J8" s="174" t="s">
        <v>1792</v>
      </c>
      <c r="K8" s="84"/>
      <c r="L8" s="84"/>
      <c r="M8" s="84"/>
      <c r="N8" s="136"/>
      <c r="O8" s="163" t="s">
        <v>834</v>
      </c>
      <c r="P8" s="12" t="s">
        <v>1</v>
      </c>
      <c r="Q8" s="11" t="s">
        <v>833</v>
      </c>
      <c r="R8" s="219" t="str">
        <f t="shared" si="3"/>
        <v>◄</v>
      </c>
      <c r="S8" s="26" t="s">
        <v>835</v>
      </c>
      <c r="T8" s="9"/>
      <c r="U8" s="219" t="str">
        <f t="shared" si="4"/>
        <v>◄</v>
      </c>
      <c r="V8" s="26" t="s">
        <v>849</v>
      </c>
      <c r="W8" s="9"/>
      <c r="X8" s="220" t="str">
        <f t="shared" si="0"/>
        <v>◄</v>
      </c>
      <c r="Y8" s="10" t="str">
        <f t="shared" si="1"/>
        <v>◄</v>
      </c>
      <c r="Z8" s="9"/>
      <c r="AA8" s="9"/>
      <c r="AB8" s="221" t="str">
        <f t="shared" si="2"/>
        <v/>
      </c>
    </row>
    <row r="9" spans="1:40" ht="16.2" thickBot="1" x14ac:dyDescent="0.35">
      <c r="A9" s="36">
        <v>4</v>
      </c>
      <c r="B9" s="22">
        <v>9</v>
      </c>
      <c r="C9" s="22" t="s">
        <v>21</v>
      </c>
      <c r="D9" s="22">
        <v>10</v>
      </c>
      <c r="E9" s="166">
        <v>2006</v>
      </c>
      <c r="F9" s="165" t="s">
        <v>1385</v>
      </c>
      <c r="G9" s="33">
        <v>38766</v>
      </c>
      <c r="H9" s="32">
        <v>38768</v>
      </c>
      <c r="I9" s="17" t="s">
        <v>832</v>
      </c>
      <c r="J9" s="174" t="s">
        <v>1653</v>
      </c>
      <c r="K9" s="84"/>
      <c r="L9" s="84"/>
      <c r="M9" s="84"/>
      <c r="N9" s="136"/>
      <c r="O9" s="163" t="s">
        <v>831</v>
      </c>
      <c r="P9" s="12" t="s">
        <v>1</v>
      </c>
      <c r="Q9" s="11" t="s">
        <v>830</v>
      </c>
      <c r="R9" s="219" t="str">
        <f t="shared" si="3"/>
        <v>◄</v>
      </c>
      <c r="S9" s="26" t="s">
        <v>832</v>
      </c>
      <c r="T9" s="9"/>
      <c r="U9" s="219" t="str">
        <f t="shared" si="4"/>
        <v>◄</v>
      </c>
      <c r="V9" s="26" t="s">
        <v>850</v>
      </c>
      <c r="W9" s="9"/>
      <c r="X9" s="220" t="str">
        <f t="shared" si="0"/>
        <v>◄</v>
      </c>
      <c r="Y9" s="10" t="str">
        <f t="shared" si="1"/>
        <v>◄</v>
      </c>
      <c r="Z9" s="9"/>
      <c r="AA9" s="9"/>
      <c r="AB9" s="221" t="str">
        <f t="shared" si="2"/>
        <v/>
      </c>
    </row>
    <row r="10" spans="1:40" ht="16.2" thickBot="1" x14ac:dyDescent="0.35">
      <c r="A10" s="36">
        <v>5</v>
      </c>
      <c r="B10" s="22">
        <v>11</v>
      </c>
      <c r="C10" s="22" t="s">
        <v>21</v>
      </c>
      <c r="D10" s="22">
        <v>12</v>
      </c>
      <c r="E10" s="166">
        <v>2006</v>
      </c>
      <c r="F10" s="165" t="s">
        <v>1386</v>
      </c>
      <c r="G10" s="52">
        <v>38766</v>
      </c>
      <c r="H10" s="51">
        <v>38768</v>
      </c>
      <c r="I10" s="173" t="s">
        <v>829</v>
      </c>
      <c r="J10" s="138" t="s">
        <v>1654</v>
      </c>
      <c r="K10" s="84"/>
      <c r="L10" s="84"/>
      <c r="M10" s="84"/>
      <c r="N10" s="136"/>
      <c r="O10" s="12" t="s">
        <v>828</v>
      </c>
      <c r="P10" s="12" t="s">
        <v>22</v>
      </c>
      <c r="Q10" s="11" t="s">
        <v>22</v>
      </c>
      <c r="R10" s="219" t="str">
        <f t="shared" si="3"/>
        <v>◄</v>
      </c>
      <c r="S10" s="27" t="s">
        <v>829</v>
      </c>
      <c r="T10" s="9"/>
      <c r="U10" s="219" t="str">
        <f t="shared" si="4"/>
        <v>◄</v>
      </c>
      <c r="V10" s="27" t="s">
        <v>851</v>
      </c>
      <c r="W10" s="9"/>
      <c r="X10" s="220" t="str">
        <f t="shared" si="0"/>
        <v>◄</v>
      </c>
      <c r="Y10" s="10" t="str">
        <f t="shared" si="1"/>
        <v>◄</v>
      </c>
      <c r="Z10" s="9"/>
      <c r="AA10" s="9"/>
      <c r="AB10" s="221" t="str">
        <f t="shared" si="2"/>
        <v/>
      </c>
    </row>
    <row r="11" spans="1:40" ht="16.2" thickBot="1" x14ac:dyDescent="0.35">
      <c r="A11" s="36">
        <v>6</v>
      </c>
      <c r="B11" s="22">
        <v>13</v>
      </c>
      <c r="C11" s="22" t="s">
        <v>21</v>
      </c>
      <c r="D11" s="22">
        <v>14</v>
      </c>
      <c r="E11" s="166">
        <v>2006</v>
      </c>
      <c r="F11" s="165" t="s">
        <v>1387</v>
      </c>
      <c r="G11" s="33">
        <v>38794</v>
      </c>
      <c r="H11" s="32">
        <v>38796</v>
      </c>
      <c r="I11" s="17" t="s">
        <v>827</v>
      </c>
      <c r="J11" s="84" t="s">
        <v>1655</v>
      </c>
      <c r="K11" s="84"/>
      <c r="L11" s="84"/>
      <c r="M11" s="84"/>
      <c r="N11" s="136"/>
      <c r="O11" s="12" t="s">
        <v>826</v>
      </c>
      <c r="P11" s="12" t="s">
        <v>22</v>
      </c>
      <c r="Q11" s="11" t="s">
        <v>22</v>
      </c>
      <c r="R11" s="219" t="str">
        <f t="shared" si="3"/>
        <v>◄</v>
      </c>
      <c r="S11" s="26" t="s">
        <v>827</v>
      </c>
      <c r="T11" s="9"/>
      <c r="U11" s="219" t="str">
        <f t="shared" si="4"/>
        <v>◄</v>
      </c>
      <c r="V11" s="26" t="s">
        <v>852</v>
      </c>
      <c r="W11" s="9"/>
      <c r="X11" s="220" t="str">
        <f t="shared" si="0"/>
        <v>◄</v>
      </c>
      <c r="Y11" s="10" t="str">
        <f t="shared" si="1"/>
        <v>◄</v>
      </c>
      <c r="Z11" s="9"/>
      <c r="AA11" s="9"/>
      <c r="AB11" s="221" t="str">
        <f t="shared" si="2"/>
        <v/>
      </c>
    </row>
    <row r="12" spans="1:40" ht="16.2" thickBot="1" x14ac:dyDescent="0.35">
      <c r="A12" s="36">
        <v>7</v>
      </c>
      <c r="B12" s="22">
        <v>15</v>
      </c>
      <c r="C12" s="22" t="s">
        <v>21</v>
      </c>
      <c r="D12" s="22">
        <v>16</v>
      </c>
      <c r="E12" s="166">
        <v>2006</v>
      </c>
      <c r="F12" s="165" t="s">
        <v>1388</v>
      </c>
      <c r="G12" s="33">
        <v>38794</v>
      </c>
      <c r="H12" s="32">
        <v>38796</v>
      </c>
      <c r="I12" s="17" t="s">
        <v>825</v>
      </c>
      <c r="J12" s="84" t="s">
        <v>824</v>
      </c>
      <c r="K12" s="84"/>
      <c r="L12" s="84"/>
      <c r="M12" s="84"/>
      <c r="N12" s="136"/>
      <c r="O12" s="12" t="s">
        <v>823</v>
      </c>
      <c r="P12" s="12" t="s">
        <v>22</v>
      </c>
      <c r="Q12" s="11" t="s">
        <v>22</v>
      </c>
      <c r="R12" s="219" t="str">
        <f t="shared" si="3"/>
        <v>◄</v>
      </c>
      <c r="S12" s="26" t="s">
        <v>825</v>
      </c>
      <c r="T12" s="9"/>
      <c r="U12" s="219" t="str">
        <f t="shared" si="4"/>
        <v>◄</v>
      </c>
      <c r="V12" s="26" t="s">
        <v>853</v>
      </c>
      <c r="W12" s="9"/>
      <c r="X12" s="220" t="str">
        <f t="shared" si="0"/>
        <v>◄</v>
      </c>
      <c r="Y12" s="10" t="str">
        <f t="shared" si="1"/>
        <v>◄</v>
      </c>
      <c r="Z12" s="9"/>
      <c r="AA12" s="9"/>
      <c r="AB12" s="221" t="str">
        <f t="shared" si="2"/>
        <v/>
      </c>
    </row>
    <row r="13" spans="1:40" ht="16.2" thickBot="1" x14ac:dyDescent="0.35">
      <c r="A13" s="36">
        <v>8</v>
      </c>
      <c r="B13" s="22">
        <v>17</v>
      </c>
      <c r="C13" s="22" t="s">
        <v>21</v>
      </c>
      <c r="D13" s="22">
        <v>17</v>
      </c>
      <c r="E13" s="166">
        <v>2006</v>
      </c>
      <c r="F13" s="165" t="s">
        <v>1389</v>
      </c>
      <c r="G13" s="33">
        <v>38829</v>
      </c>
      <c r="H13" s="32">
        <v>38831</v>
      </c>
      <c r="I13" s="17" t="s">
        <v>822</v>
      </c>
      <c r="J13" s="84" t="s">
        <v>1656</v>
      </c>
      <c r="K13" s="84"/>
      <c r="L13" s="84"/>
      <c r="M13" s="84"/>
      <c r="N13" s="136"/>
      <c r="O13" s="12" t="s">
        <v>821</v>
      </c>
      <c r="P13" s="12" t="s">
        <v>1</v>
      </c>
      <c r="Q13" s="11" t="s">
        <v>820</v>
      </c>
      <c r="R13" s="219" t="str">
        <f t="shared" si="3"/>
        <v>◄</v>
      </c>
      <c r="S13" s="26" t="s">
        <v>822</v>
      </c>
      <c r="T13" s="9"/>
      <c r="U13" s="219" t="str">
        <f t="shared" si="4"/>
        <v>◄</v>
      </c>
      <c r="V13" s="26" t="s">
        <v>849</v>
      </c>
      <c r="W13" s="9"/>
      <c r="X13" s="220" t="str">
        <f t="shared" si="0"/>
        <v>◄</v>
      </c>
      <c r="Y13" s="10" t="str">
        <f t="shared" si="1"/>
        <v>◄</v>
      </c>
      <c r="Z13" s="9"/>
      <c r="AA13" s="9"/>
      <c r="AB13" s="221" t="str">
        <f t="shared" si="2"/>
        <v/>
      </c>
    </row>
    <row r="14" spans="1:40" ht="16.2" thickBot="1" x14ac:dyDescent="0.35">
      <c r="A14" s="36">
        <v>9</v>
      </c>
      <c r="B14" s="22">
        <v>18</v>
      </c>
      <c r="C14" s="22" t="s">
        <v>21</v>
      </c>
      <c r="D14" s="22">
        <v>19</v>
      </c>
      <c r="E14" s="166">
        <v>2006</v>
      </c>
      <c r="F14" s="165" t="s">
        <v>1390</v>
      </c>
      <c r="G14" s="33">
        <v>38829</v>
      </c>
      <c r="H14" s="32">
        <v>38831</v>
      </c>
      <c r="I14" s="17" t="s">
        <v>819</v>
      </c>
      <c r="J14" s="84" t="s">
        <v>1657</v>
      </c>
      <c r="K14" s="84"/>
      <c r="L14" s="84"/>
      <c r="M14" s="153"/>
      <c r="N14" s="164"/>
      <c r="O14" s="12" t="s">
        <v>818</v>
      </c>
      <c r="P14" s="12" t="s">
        <v>22</v>
      </c>
      <c r="Q14" s="11" t="s">
        <v>22</v>
      </c>
      <c r="R14" s="219" t="str">
        <f t="shared" si="3"/>
        <v>◄</v>
      </c>
      <c r="S14" s="26" t="s">
        <v>819</v>
      </c>
      <c r="T14" s="9"/>
      <c r="U14" s="219" t="str">
        <f t="shared" si="4"/>
        <v>◄</v>
      </c>
      <c r="V14" s="26" t="s">
        <v>854</v>
      </c>
      <c r="W14" s="9"/>
      <c r="X14" s="220" t="str">
        <f t="shared" si="0"/>
        <v>◄</v>
      </c>
      <c r="Y14" s="142" t="str">
        <f t="shared" si="1"/>
        <v>◄</v>
      </c>
      <c r="Z14" s="141"/>
      <c r="AA14" s="141"/>
      <c r="AB14" s="237" t="str">
        <f t="shared" si="2"/>
        <v/>
      </c>
    </row>
    <row r="15" spans="1:40" ht="16.2" customHeight="1" thickBot="1" x14ac:dyDescent="0.35">
      <c r="A15" s="36" t="s">
        <v>813</v>
      </c>
      <c r="B15" s="22">
        <v>20</v>
      </c>
      <c r="C15" s="23"/>
      <c r="D15" s="23"/>
      <c r="E15" s="166">
        <v>2006</v>
      </c>
      <c r="F15" s="165" t="s">
        <v>1391</v>
      </c>
      <c r="G15" s="33">
        <v>38829</v>
      </c>
      <c r="H15" s="32">
        <v>38831</v>
      </c>
      <c r="I15" s="17" t="s">
        <v>817</v>
      </c>
      <c r="J15" s="84" t="s">
        <v>1658</v>
      </c>
      <c r="K15" s="84"/>
      <c r="L15" s="84"/>
      <c r="M15" s="275" t="s">
        <v>1478</v>
      </c>
      <c r="N15" s="276"/>
      <c r="O15" s="12" t="s">
        <v>811</v>
      </c>
      <c r="P15" s="12" t="s">
        <v>1</v>
      </c>
      <c r="Q15" s="11" t="s">
        <v>810</v>
      </c>
      <c r="R15" s="219" t="str">
        <f t="shared" si="3"/>
        <v>◄</v>
      </c>
      <c r="S15" s="26" t="s">
        <v>118</v>
      </c>
      <c r="T15" s="9"/>
      <c r="U15" s="25"/>
      <c r="V15" s="25"/>
      <c r="W15" s="25"/>
      <c r="X15" s="277" t="s">
        <v>1478</v>
      </c>
      <c r="Y15" s="278"/>
      <c r="Z15" s="278"/>
      <c r="AA15" s="278"/>
      <c r="AB15" s="279"/>
    </row>
    <row r="16" spans="1:40" ht="16.2" customHeight="1" thickBot="1" x14ac:dyDescent="0.35">
      <c r="A16" s="36" t="s">
        <v>813</v>
      </c>
      <c r="B16" s="22">
        <v>21</v>
      </c>
      <c r="C16" s="23"/>
      <c r="D16" s="23"/>
      <c r="E16" s="166">
        <v>2006</v>
      </c>
      <c r="F16" s="165" t="s">
        <v>1391</v>
      </c>
      <c r="G16" s="33">
        <v>38829</v>
      </c>
      <c r="H16" s="32">
        <v>38831</v>
      </c>
      <c r="I16" s="17" t="s">
        <v>817</v>
      </c>
      <c r="J16" s="84" t="s">
        <v>1659</v>
      </c>
      <c r="K16" s="84"/>
      <c r="L16" s="84"/>
      <c r="M16" s="275" t="s">
        <v>1479</v>
      </c>
      <c r="N16" s="276"/>
      <c r="O16" s="12" t="s">
        <v>811</v>
      </c>
      <c r="P16" s="12" t="s">
        <v>1</v>
      </c>
      <c r="Q16" s="11" t="s">
        <v>810</v>
      </c>
      <c r="R16" s="25"/>
      <c r="S16" s="25"/>
      <c r="T16" s="25"/>
      <c r="U16" s="219" t="str">
        <f t="shared" si="4"/>
        <v>◄</v>
      </c>
      <c r="V16" s="26" t="s">
        <v>855</v>
      </c>
      <c r="W16" s="9"/>
      <c r="X16" s="277" t="s">
        <v>1479</v>
      </c>
      <c r="Y16" s="278"/>
      <c r="Z16" s="278"/>
      <c r="AA16" s="278"/>
      <c r="AB16" s="279"/>
    </row>
    <row r="17" spans="1:37" ht="16.2" thickBot="1" x14ac:dyDescent="0.35">
      <c r="A17" s="36" t="s">
        <v>813</v>
      </c>
      <c r="B17" s="22">
        <v>22</v>
      </c>
      <c r="C17" s="23"/>
      <c r="D17" s="23"/>
      <c r="E17" s="166">
        <v>2006</v>
      </c>
      <c r="F17" s="165" t="s">
        <v>1391</v>
      </c>
      <c r="G17" s="33">
        <v>38829</v>
      </c>
      <c r="H17" s="32">
        <v>38831</v>
      </c>
      <c r="I17" s="17" t="s">
        <v>816</v>
      </c>
      <c r="J17" s="84" t="s">
        <v>1660</v>
      </c>
      <c r="K17" s="84"/>
      <c r="L17" s="84"/>
      <c r="M17" s="83" t="s">
        <v>86</v>
      </c>
      <c r="N17" s="55" t="s">
        <v>8</v>
      </c>
      <c r="O17" s="12" t="s">
        <v>811</v>
      </c>
      <c r="P17" s="12" t="s">
        <v>1</v>
      </c>
      <c r="Q17" s="11" t="s">
        <v>810</v>
      </c>
      <c r="R17" s="219" t="str">
        <f t="shared" si="3"/>
        <v>◄</v>
      </c>
      <c r="S17" s="26" t="s">
        <v>816</v>
      </c>
      <c r="T17" s="9"/>
      <c r="U17" s="25"/>
      <c r="V17" s="25"/>
      <c r="W17" s="25"/>
      <c r="X17" s="220" t="str">
        <f t="shared" ref="X17:X22" si="5">IF(AND(Y17="◄",AB17="►"),"◄?►",IF(Y17="◄","◄",IF(AB17="►","►","")))</f>
        <v>◄</v>
      </c>
      <c r="Y17" s="10" t="str">
        <f t="shared" ref="Y17:Y27" si="6">IF(Z17&gt;0,"","◄")</f>
        <v>◄</v>
      </c>
      <c r="Z17" s="9"/>
      <c r="AA17" s="9"/>
      <c r="AB17" s="221" t="str">
        <f t="shared" ref="AB17:AB27" si="7">IF(AA17&gt;0,"►","")</f>
        <v/>
      </c>
    </row>
    <row r="18" spans="1:37" ht="16.2" thickBot="1" x14ac:dyDescent="0.35">
      <c r="A18" s="36" t="s">
        <v>813</v>
      </c>
      <c r="B18" s="22">
        <v>23</v>
      </c>
      <c r="C18" s="23"/>
      <c r="D18" s="23"/>
      <c r="E18" s="166">
        <v>2006</v>
      </c>
      <c r="F18" s="165" t="s">
        <v>1391</v>
      </c>
      <c r="G18" s="33">
        <v>38829</v>
      </c>
      <c r="H18" s="32">
        <v>38831</v>
      </c>
      <c r="I18" s="17" t="s">
        <v>815</v>
      </c>
      <c r="J18" s="84" t="s">
        <v>1661</v>
      </c>
      <c r="K18" s="84"/>
      <c r="L18" s="84"/>
      <c r="M18" s="83" t="s">
        <v>88</v>
      </c>
      <c r="N18" s="55" t="s">
        <v>3</v>
      </c>
      <c r="O18" s="12" t="s">
        <v>811</v>
      </c>
      <c r="P18" s="12" t="s">
        <v>1</v>
      </c>
      <c r="Q18" s="11" t="s">
        <v>810</v>
      </c>
      <c r="R18" s="219" t="str">
        <f t="shared" si="3"/>
        <v>◄</v>
      </c>
      <c r="S18" s="26" t="s">
        <v>815</v>
      </c>
      <c r="T18" s="9"/>
      <c r="U18" s="25"/>
      <c r="V18" s="25"/>
      <c r="W18" s="25"/>
      <c r="X18" s="220" t="str">
        <f t="shared" si="5"/>
        <v>◄</v>
      </c>
      <c r="Y18" s="10" t="str">
        <f t="shared" si="6"/>
        <v>◄</v>
      </c>
      <c r="Z18" s="9"/>
      <c r="AA18" s="9"/>
      <c r="AB18" s="221" t="str">
        <f t="shared" si="7"/>
        <v/>
      </c>
    </row>
    <row r="19" spans="1:37" ht="16.2" thickBot="1" x14ac:dyDescent="0.35">
      <c r="A19" s="36" t="s">
        <v>813</v>
      </c>
      <c r="B19" s="22">
        <v>24</v>
      </c>
      <c r="C19" s="23"/>
      <c r="D19" s="23"/>
      <c r="E19" s="166">
        <v>2006</v>
      </c>
      <c r="F19" s="165" t="s">
        <v>1391</v>
      </c>
      <c r="G19" s="33">
        <v>38829</v>
      </c>
      <c r="H19" s="32">
        <v>38831</v>
      </c>
      <c r="I19" s="17" t="s">
        <v>814</v>
      </c>
      <c r="J19" s="84" t="s">
        <v>1662</v>
      </c>
      <c r="K19" s="84"/>
      <c r="L19" s="84"/>
      <c r="M19" s="79" t="s">
        <v>85</v>
      </c>
      <c r="N19" s="55" t="s">
        <v>8</v>
      </c>
      <c r="O19" s="12" t="s">
        <v>811</v>
      </c>
      <c r="P19" s="12" t="s">
        <v>1</v>
      </c>
      <c r="Q19" s="11" t="s">
        <v>810</v>
      </c>
      <c r="R19" s="219" t="str">
        <f t="shared" si="3"/>
        <v>◄</v>
      </c>
      <c r="S19" s="26" t="s">
        <v>814</v>
      </c>
      <c r="T19" s="9"/>
      <c r="U19" s="25"/>
      <c r="V19" s="25"/>
      <c r="W19" s="25"/>
      <c r="X19" s="220" t="str">
        <f t="shared" si="5"/>
        <v>◄</v>
      </c>
      <c r="Y19" s="10" t="str">
        <f t="shared" si="6"/>
        <v>◄</v>
      </c>
      <c r="Z19" s="9"/>
      <c r="AA19" s="9"/>
      <c r="AB19" s="221" t="str">
        <f t="shared" si="7"/>
        <v/>
      </c>
    </row>
    <row r="20" spans="1:37" ht="16.2" thickBot="1" x14ac:dyDescent="0.35">
      <c r="A20" s="36" t="s">
        <v>813</v>
      </c>
      <c r="B20" s="22">
        <v>25</v>
      </c>
      <c r="C20" s="23"/>
      <c r="D20" s="23"/>
      <c r="E20" s="166">
        <v>2006</v>
      </c>
      <c r="F20" s="165" t="s">
        <v>1391</v>
      </c>
      <c r="G20" s="33">
        <v>38829</v>
      </c>
      <c r="H20" s="32">
        <v>38831</v>
      </c>
      <c r="I20" s="17" t="s">
        <v>812</v>
      </c>
      <c r="J20" s="84" t="s">
        <v>1663</v>
      </c>
      <c r="K20" s="84"/>
      <c r="L20" s="84"/>
      <c r="M20" s="83" t="s">
        <v>87</v>
      </c>
      <c r="N20" s="55" t="s">
        <v>3</v>
      </c>
      <c r="O20" s="12" t="s">
        <v>811</v>
      </c>
      <c r="P20" s="12" t="s">
        <v>1</v>
      </c>
      <c r="Q20" s="11" t="s">
        <v>810</v>
      </c>
      <c r="R20" s="219" t="str">
        <f t="shared" si="3"/>
        <v>◄</v>
      </c>
      <c r="S20" s="26" t="s">
        <v>812</v>
      </c>
      <c r="T20" s="9"/>
      <c r="U20" s="25"/>
      <c r="V20" s="25"/>
      <c r="W20" s="25"/>
      <c r="X20" s="220" t="str">
        <f t="shared" si="5"/>
        <v>◄</v>
      </c>
      <c r="Y20" s="10" t="str">
        <f t="shared" si="6"/>
        <v>◄</v>
      </c>
      <c r="Z20" s="9"/>
      <c r="AA20" s="9"/>
      <c r="AB20" s="221" t="str">
        <f t="shared" si="7"/>
        <v/>
      </c>
    </row>
    <row r="21" spans="1:37" s="117" customFormat="1" ht="16.2" thickBot="1" x14ac:dyDescent="0.35">
      <c r="A21" s="128">
        <v>10</v>
      </c>
      <c r="B21" s="22">
        <v>26</v>
      </c>
      <c r="C21" s="22" t="s">
        <v>21</v>
      </c>
      <c r="D21" s="22">
        <v>27</v>
      </c>
      <c r="E21" s="172">
        <v>2006</v>
      </c>
      <c r="F21" s="171" t="s">
        <v>1392</v>
      </c>
      <c r="G21" s="127">
        <v>38829</v>
      </c>
      <c r="H21" s="126">
        <v>38831</v>
      </c>
      <c r="I21" s="125" t="s">
        <v>809</v>
      </c>
      <c r="J21" s="170" t="s">
        <v>1664</v>
      </c>
      <c r="K21" s="170"/>
      <c r="L21" s="170"/>
      <c r="M21" s="169"/>
      <c r="N21" s="168"/>
      <c r="O21" s="167" t="s">
        <v>808</v>
      </c>
      <c r="P21" s="121" t="s">
        <v>1</v>
      </c>
      <c r="Q21" s="120" t="s">
        <v>807</v>
      </c>
      <c r="R21" s="219" t="str">
        <f t="shared" si="3"/>
        <v>◄</v>
      </c>
      <c r="S21" s="129" t="s">
        <v>809</v>
      </c>
      <c r="T21" s="9"/>
      <c r="U21" s="219" t="str">
        <f t="shared" si="4"/>
        <v>◄</v>
      </c>
      <c r="V21" s="129" t="s">
        <v>856</v>
      </c>
      <c r="W21" s="9"/>
      <c r="X21" s="220" t="str">
        <f t="shared" si="5"/>
        <v>◄</v>
      </c>
      <c r="Y21" s="10" t="str">
        <f t="shared" si="6"/>
        <v>◄</v>
      </c>
      <c r="Z21" s="9"/>
      <c r="AA21" s="9"/>
      <c r="AB21" s="221" t="str">
        <f t="shared" si="7"/>
        <v/>
      </c>
      <c r="AC21" s="118"/>
      <c r="AD21" s="118"/>
      <c r="AE21" s="118"/>
      <c r="AF21" s="118"/>
      <c r="AG21" s="118"/>
      <c r="AH21" s="118"/>
      <c r="AI21" s="118"/>
      <c r="AJ21" s="118"/>
      <c r="AK21" s="88"/>
    </row>
    <row r="22" spans="1:37" ht="16.2" thickBot="1" x14ac:dyDescent="0.35">
      <c r="A22" s="36">
        <v>11</v>
      </c>
      <c r="B22" s="22">
        <v>28</v>
      </c>
      <c r="C22" s="22" t="s">
        <v>21</v>
      </c>
      <c r="D22" s="22">
        <v>29</v>
      </c>
      <c r="E22" s="166">
        <v>2006</v>
      </c>
      <c r="F22" s="165" t="s">
        <v>1393</v>
      </c>
      <c r="G22" s="33">
        <v>38850</v>
      </c>
      <c r="H22" s="32">
        <v>38852</v>
      </c>
      <c r="I22" s="17" t="s">
        <v>806</v>
      </c>
      <c r="J22" s="84" t="s">
        <v>1665</v>
      </c>
      <c r="K22" s="84"/>
      <c r="L22" s="84"/>
      <c r="M22" s="84"/>
      <c r="N22" s="136"/>
      <c r="O22" s="163" t="s">
        <v>805</v>
      </c>
      <c r="P22" s="12" t="s">
        <v>22</v>
      </c>
      <c r="Q22" s="11" t="s">
        <v>22</v>
      </c>
      <c r="R22" s="219" t="str">
        <f t="shared" si="3"/>
        <v>◄</v>
      </c>
      <c r="S22" s="26" t="s">
        <v>806</v>
      </c>
      <c r="T22" s="9"/>
      <c r="U22" s="219" t="str">
        <f t="shared" si="4"/>
        <v>◄</v>
      </c>
      <c r="V22" s="27" t="s">
        <v>857</v>
      </c>
      <c r="W22" s="9"/>
      <c r="X22" s="220" t="str">
        <f t="shared" si="5"/>
        <v>◄</v>
      </c>
      <c r="Y22" s="10" t="str">
        <f t="shared" si="6"/>
        <v>◄</v>
      </c>
      <c r="Z22" s="9"/>
      <c r="AA22" s="9"/>
      <c r="AB22" s="221" t="str">
        <f t="shared" si="7"/>
        <v/>
      </c>
    </row>
    <row r="23" spans="1:37" ht="16.2" thickBot="1" x14ac:dyDescent="0.35">
      <c r="A23" s="36">
        <v>12</v>
      </c>
      <c r="B23" s="22">
        <v>30</v>
      </c>
      <c r="C23" s="22" t="s">
        <v>21</v>
      </c>
      <c r="D23" s="22">
        <v>31</v>
      </c>
      <c r="E23" s="166">
        <v>2006</v>
      </c>
      <c r="F23" s="165" t="s">
        <v>1394</v>
      </c>
      <c r="G23" s="33">
        <v>38850</v>
      </c>
      <c r="H23" s="32">
        <v>38852</v>
      </c>
      <c r="I23" s="17" t="s">
        <v>804</v>
      </c>
      <c r="J23" s="84" t="s">
        <v>803</v>
      </c>
      <c r="K23" s="84"/>
      <c r="L23" s="84"/>
      <c r="M23" s="84"/>
      <c r="N23" s="136"/>
      <c r="O23" s="163" t="s">
        <v>802</v>
      </c>
      <c r="P23" s="12" t="s">
        <v>22</v>
      </c>
      <c r="Q23" s="11" t="s">
        <v>22</v>
      </c>
      <c r="R23" s="219" t="str">
        <f t="shared" si="3"/>
        <v>◄</v>
      </c>
      <c r="S23" s="26" t="s">
        <v>804</v>
      </c>
      <c r="T23" s="9"/>
      <c r="U23" s="219" t="str">
        <f t="shared" si="4"/>
        <v>◄</v>
      </c>
      <c r="V23" s="26" t="s">
        <v>858</v>
      </c>
      <c r="W23" s="9"/>
      <c r="X23" s="220" t="str">
        <f>IF(AND(Y23="◄",AB23="►"),"◄?►",IF(Y23="◄","◄",IF(AB23="►","►","")))</f>
        <v>◄</v>
      </c>
      <c r="Y23" s="10" t="str">
        <f t="shared" si="6"/>
        <v>◄</v>
      </c>
      <c r="Z23" s="9"/>
      <c r="AA23" s="9"/>
      <c r="AB23" s="221" t="str">
        <f t="shared" si="7"/>
        <v/>
      </c>
    </row>
    <row r="24" spans="1:37" ht="16.2" thickBot="1" x14ac:dyDescent="0.35">
      <c r="A24" s="36">
        <v>13</v>
      </c>
      <c r="B24" s="22">
        <v>32</v>
      </c>
      <c r="C24" s="22" t="s">
        <v>21</v>
      </c>
      <c r="D24" s="22">
        <v>33</v>
      </c>
      <c r="E24" s="107">
        <v>2006</v>
      </c>
      <c r="F24" s="34" t="s">
        <v>1395</v>
      </c>
      <c r="G24" s="33">
        <v>38850</v>
      </c>
      <c r="H24" s="32">
        <v>38852</v>
      </c>
      <c r="I24" s="17" t="s">
        <v>801</v>
      </c>
      <c r="J24" s="84" t="s">
        <v>1666</v>
      </c>
      <c r="K24" s="84"/>
      <c r="L24" s="84"/>
      <c r="M24" s="84"/>
      <c r="N24" s="136"/>
      <c r="O24" s="163" t="s">
        <v>800</v>
      </c>
      <c r="P24" s="12" t="s">
        <v>1</v>
      </c>
      <c r="Q24" s="11" t="s">
        <v>799</v>
      </c>
      <c r="R24" s="219" t="str">
        <f t="shared" si="3"/>
        <v>◄</v>
      </c>
      <c r="S24" s="26" t="s">
        <v>801</v>
      </c>
      <c r="T24" s="9"/>
      <c r="U24" s="219" t="str">
        <f t="shared" si="4"/>
        <v>◄</v>
      </c>
      <c r="V24" s="26" t="s">
        <v>859</v>
      </c>
      <c r="W24" s="9"/>
      <c r="X24" s="220" t="str">
        <f>IF(AND(Y24="◄",AB24="►"),"◄?►",IF(Y24="◄","◄",IF(AB24="►","►","")))</f>
        <v>◄</v>
      </c>
      <c r="Y24" s="10" t="str">
        <f t="shared" si="6"/>
        <v>◄</v>
      </c>
      <c r="Z24" s="9"/>
      <c r="AA24" s="9"/>
      <c r="AB24" s="221" t="str">
        <f t="shared" si="7"/>
        <v/>
      </c>
    </row>
    <row r="25" spans="1:37" ht="16.2" thickBot="1" x14ac:dyDescent="0.35">
      <c r="A25" s="36">
        <v>14</v>
      </c>
      <c r="B25" s="22">
        <v>34</v>
      </c>
      <c r="C25" s="22" t="s">
        <v>21</v>
      </c>
      <c r="D25" s="22">
        <v>34</v>
      </c>
      <c r="E25" s="107">
        <v>2006</v>
      </c>
      <c r="F25" s="34" t="s">
        <v>1396</v>
      </c>
      <c r="G25" s="33">
        <v>38850</v>
      </c>
      <c r="H25" s="32">
        <v>38852</v>
      </c>
      <c r="I25" s="17" t="s">
        <v>798</v>
      </c>
      <c r="J25" s="84" t="s">
        <v>1667</v>
      </c>
      <c r="K25" s="84"/>
      <c r="L25" s="84"/>
      <c r="M25" s="84"/>
      <c r="N25" s="136"/>
      <c r="O25" s="163" t="s">
        <v>797</v>
      </c>
      <c r="P25" s="12" t="s">
        <v>1</v>
      </c>
      <c r="Q25" s="11" t="s">
        <v>796</v>
      </c>
      <c r="R25" s="219" t="str">
        <f t="shared" si="3"/>
        <v>◄</v>
      </c>
      <c r="S25" s="26" t="s">
        <v>798</v>
      </c>
      <c r="T25" s="9"/>
      <c r="U25" s="219" t="str">
        <f t="shared" si="4"/>
        <v>◄</v>
      </c>
      <c r="V25" s="26" t="s">
        <v>860</v>
      </c>
      <c r="W25" s="9"/>
      <c r="X25" s="220" t="str">
        <f>IF(AND(Y25="◄",AB25="►"),"◄?►",IF(Y25="◄","◄",IF(AB25="►","►","")))</f>
        <v>◄</v>
      </c>
      <c r="Y25" s="10" t="str">
        <f t="shared" si="6"/>
        <v>◄</v>
      </c>
      <c r="Z25" s="9"/>
      <c r="AA25" s="9"/>
      <c r="AB25" s="221" t="str">
        <f t="shared" si="7"/>
        <v/>
      </c>
    </row>
    <row r="26" spans="1:37" ht="16.2" thickBot="1" x14ac:dyDescent="0.35">
      <c r="A26" s="36" t="s">
        <v>795</v>
      </c>
      <c r="B26" s="22">
        <v>35</v>
      </c>
      <c r="C26" s="22" t="s">
        <v>21</v>
      </c>
      <c r="D26" s="22">
        <v>36</v>
      </c>
      <c r="E26" s="107">
        <v>2006</v>
      </c>
      <c r="F26" s="34" t="s">
        <v>1397</v>
      </c>
      <c r="G26" s="33">
        <v>38874</v>
      </c>
      <c r="H26" s="32">
        <v>38876</v>
      </c>
      <c r="I26" s="17" t="s">
        <v>794</v>
      </c>
      <c r="J26" s="84" t="s">
        <v>1668</v>
      </c>
      <c r="K26" s="84"/>
      <c r="L26" s="84"/>
      <c r="M26" s="84"/>
      <c r="N26" s="136"/>
      <c r="O26" s="163" t="s">
        <v>793</v>
      </c>
      <c r="P26" s="12" t="s">
        <v>22</v>
      </c>
      <c r="Q26" s="11" t="s">
        <v>22</v>
      </c>
      <c r="R26" s="219" t="str">
        <f t="shared" si="3"/>
        <v>◄</v>
      </c>
      <c r="S26" s="26" t="s">
        <v>794</v>
      </c>
      <c r="T26" s="9"/>
      <c r="U26" s="219" t="str">
        <f t="shared" si="4"/>
        <v>◄</v>
      </c>
      <c r="V26" s="26" t="s">
        <v>861</v>
      </c>
      <c r="W26" s="9"/>
      <c r="X26" s="220" t="str">
        <f>IF(AND(Y26="◄",AB26="►"),"◄?►",IF(Y26="◄","◄",IF(AB26="►","►","")))</f>
        <v>◄</v>
      </c>
      <c r="Y26" s="10" t="str">
        <f t="shared" si="6"/>
        <v>◄</v>
      </c>
      <c r="Z26" s="9"/>
      <c r="AA26" s="9"/>
      <c r="AB26" s="221" t="str">
        <f t="shared" si="7"/>
        <v/>
      </c>
    </row>
    <row r="27" spans="1:37" ht="16.2" thickBot="1" x14ac:dyDescent="0.35">
      <c r="A27" s="36" t="s">
        <v>792</v>
      </c>
      <c r="B27" s="22">
        <v>37</v>
      </c>
      <c r="C27" s="22" t="s">
        <v>21</v>
      </c>
      <c r="D27" s="22">
        <v>38</v>
      </c>
      <c r="E27" s="107">
        <v>2006</v>
      </c>
      <c r="F27" s="34" t="s">
        <v>1397</v>
      </c>
      <c r="G27" s="33">
        <v>38874</v>
      </c>
      <c r="H27" s="32">
        <v>38876</v>
      </c>
      <c r="I27" s="17" t="s">
        <v>791</v>
      </c>
      <c r="J27" s="84" t="s">
        <v>1669</v>
      </c>
      <c r="K27" s="84"/>
      <c r="L27" s="84"/>
      <c r="M27" s="153"/>
      <c r="N27" s="164"/>
      <c r="O27" s="163" t="s">
        <v>790</v>
      </c>
      <c r="P27" s="12" t="s">
        <v>22</v>
      </c>
      <c r="Q27" s="11" t="s">
        <v>22</v>
      </c>
      <c r="R27" s="219" t="str">
        <f t="shared" si="3"/>
        <v>◄</v>
      </c>
      <c r="S27" s="26" t="s">
        <v>791</v>
      </c>
      <c r="T27" s="9"/>
      <c r="U27" s="219" t="str">
        <f t="shared" si="4"/>
        <v>◄</v>
      </c>
      <c r="V27" s="26" t="s">
        <v>862</v>
      </c>
      <c r="W27" s="9"/>
      <c r="X27" s="220" t="str">
        <f>IF(AND(Y27="◄",AB27="►"),"◄?►",IF(Y27="◄","◄",IF(AB27="►","►","")))</f>
        <v>◄</v>
      </c>
      <c r="Y27" s="10" t="str">
        <f t="shared" si="6"/>
        <v>◄</v>
      </c>
      <c r="Z27" s="9"/>
      <c r="AA27" s="9"/>
      <c r="AB27" s="221" t="str">
        <f t="shared" si="7"/>
        <v/>
      </c>
    </row>
    <row r="28" spans="1:37" ht="16.2" customHeight="1" thickBot="1" x14ac:dyDescent="0.35">
      <c r="A28" s="36">
        <v>16</v>
      </c>
      <c r="B28" s="22">
        <v>39</v>
      </c>
      <c r="C28" s="48" t="s">
        <v>21</v>
      </c>
      <c r="D28" s="48">
        <v>39</v>
      </c>
      <c r="E28" s="107">
        <v>2006</v>
      </c>
      <c r="F28" s="34" t="s">
        <v>1398</v>
      </c>
      <c r="G28" s="33">
        <v>38874</v>
      </c>
      <c r="H28" s="32">
        <v>38876</v>
      </c>
      <c r="I28" s="17" t="s">
        <v>789</v>
      </c>
      <c r="J28" s="84" t="s">
        <v>1670</v>
      </c>
      <c r="K28" s="84"/>
      <c r="L28" s="84"/>
      <c r="M28" s="275" t="s">
        <v>1478</v>
      </c>
      <c r="N28" s="276"/>
      <c r="O28" s="12" t="s">
        <v>784</v>
      </c>
      <c r="P28" s="12" t="s">
        <v>1</v>
      </c>
      <c r="Q28" s="11" t="s">
        <v>783</v>
      </c>
      <c r="R28" s="219" t="str">
        <f t="shared" si="3"/>
        <v>◄</v>
      </c>
      <c r="S28" s="26" t="s">
        <v>118</v>
      </c>
      <c r="T28" s="9"/>
      <c r="U28" s="25"/>
      <c r="V28" s="25"/>
      <c r="W28" s="25"/>
      <c r="X28" s="277" t="s">
        <v>1478</v>
      </c>
      <c r="Y28" s="278"/>
      <c r="Z28" s="278"/>
      <c r="AA28" s="278"/>
      <c r="AB28" s="279"/>
    </row>
    <row r="29" spans="1:37" ht="16.2" customHeight="1" thickBot="1" x14ac:dyDescent="0.35">
      <c r="A29" s="36">
        <v>16</v>
      </c>
      <c r="B29" s="22">
        <v>40</v>
      </c>
      <c r="C29" s="23"/>
      <c r="D29" s="23"/>
      <c r="E29" s="107">
        <v>2006</v>
      </c>
      <c r="F29" s="34" t="s">
        <v>1398</v>
      </c>
      <c r="G29" s="33">
        <v>38874</v>
      </c>
      <c r="H29" s="32">
        <v>38876</v>
      </c>
      <c r="I29" s="17" t="s">
        <v>789</v>
      </c>
      <c r="J29" s="84" t="s">
        <v>1671</v>
      </c>
      <c r="K29" s="84"/>
      <c r="L29" s="84"/>
      <c r="M29" s="275" t="s">
        <v>1479</v>
      </c>
      <c r="N29" s="276"/>
      <c r="O29" s="12" t="s">
        <v>784</v>
      </c>
      <c r="P29" s="12" t="s">
        <v>1</v>
      </c>
      <c r="Q29" s="11" t="s">
        <v>783</v>
      </c>
      <c r="R29" s="25"/>
      <c r="S29" s="25"/>
      <c r="T29" s="25"/>
      <c r="U29" s="219" t="str">
        <f t="shared" si="4"/>
        <v>◄</v>
      </c>
      <c r="V29" s="26" t="s">
        <v>859</v>
      </c>
      <c r="W29" s="9"/>
      <c r="X29" s="277" t="s">
        <v>1479</v>
      </c>
      <c r="Y29" s="278"/>
      <c r="Z29" s="278"/>
      <c r="AA29" s="278"/>
      <c r="AB29" s="279"/>
    </row>
    <row r="30" spans="1:37" ht="16.2" thickBot="1" x14ac:dyDescent="0.35">
      <c r="A30" s="36">
        <v>16</v>
      </c>
      <c r="B30" s="22">
        <v>41</v>
      </c>
      <c r="C30" s="23"/>
      <c r="D30" s="23"/>
      <c r="E30" s="107">
        <v>2006</v>
      </c>
      <c r="F30" s="34" t="s">
        <v>1398</v>
      </c>
      <c r="G30" s="33">
        <v>38874</v>
      </c>
      <c r="H30" s="32">
        <v>38876</v>
      </c>
      <c r="I30" s="17" t="s">
        <v>788</v>
      </c>
      <c r="J30" s="84" t="s">
        <v>1672</v>
      </c>
      <c r="K30" s="84"/>
      <c r="L30" s="84"/>
      <c r="M30" s="83" t="s">
        <v>86</v>
      </c>
      <c r="N30" s="55" t="s">
        <v>8</v>
      </c>
      <c r="O30" s="12" t="s">
        <v>784</v>
      </c>
      <c r="P30" s="12" t="s">
        <v>1</v>
      </c>
      <c r="Q30" s="11" t="s">
        <v>783</v>
      </c>
      <c r="R30" s="219" t="str">
        <f t="shared" si="3"/>
        <v>◄</v>
      </c>
      <c r="S30" s="26" t="s">
        <v>788</v>
      </c>
      <c r="T30" s="9"/>
      <c r="U30" s="25"/>
      <c r="V30" s="25"/>
      <c r="W30" s="25"/>
      <c r="X30" s="220" t="str">
        <f t="shared" ref="X30:X38" si="8">IF(AND(Y30="◄",AB30="►"),"◄?►",IF(Y30="◄","◄",IF(AB30="►","►","")))</f>
        <v>◄</v>
      </c>
      <c r="Y30" s="10" t="str">
        <f t="shared" ref="Y30:Y38" si="9">IF(Z30&gt;0,"","◄")</f>
        <v>◄</v>
      </c>
      <c r="Z30" s="9"/>
      <c r="AA30" s="9"/>
      <c r="AB30" s="221" t="str">
        <f t="shared" ref="AB30:AB38" si="10">IF(AA30&gt;0,"►","")</f>
        <v/>
      </c>
    </row>
    <row r="31" spans="1:37" ht="16.2" thickBot="1" x14ac:dyDescent="0.35">
      <c r="A31" s="36">
        <v>16</v>
      </c>
      <c r="B31" s="22">
        <v>42</v>
      </c>
      <c r="C31" s="23"/>
      <c r="D31" s="23"/>
      <c r="E31" s="107">
        <v>2006</v>
      </c>
      <c r="F31" s="34" t="s">
        <v>1398</v>
      </c>
      <c r="G31" s="33">
        <v>38874</v>
      </c>
      <c r="H31" s="32">
        <v>38876</v>
      </c>
      <c r="I31" s="17" t="s">
        <v>787</v>
      </c>
      <c r="J31" s="84" t="s">
        <v>1673</v>
      </c>
      <c r="K31" s="84"/>
      <c r="L31" s="84"/>
      <c r="M31" s="83" t="s">
        <v>88</v>
      </c>
      <c r="N31" s="55" t="s">
        <v>3</v>
      </c>
      <c r="O31" s="12" t="s">
        <v>784</v>
      </c>
      <c r="P31" s="12" t="s">
        <v>1</v>
      </c>
      <c r="Q31" s="11" t="s">
        <v>783</v>
      </c>
      <c r="R31" s="219" t="str">
        <f t="shared" si="3"/>
        <v>◄</v>
      </c>
      <c r="S31" s="26" t="s">
        <v>787</v>
      </c>
      <c r="T31" s="9"/>
      <c r="U31" s="25"/>
      <c r="V31" s="25"/>
      <c r="W31" s="25"/>
      <c r="X31" s="220" t="str">
        <f t="shared" si="8"/>
        <v>◄</v>
      </c>
      <c r="Y31" s="10" t="str">
        <f t="shared" si="9"/>
        <v>◄</v>
      </c>
      <c r="Z31" s="9"/>
      <c r="AA31" s="9"/>
      <c r="AB31" s="221" t="str">
        <f t="shared" si="10"/>
        <v/>
      </c>
    </row>
    <row r="32" spans="1:37" ht="16.2" thickBot="1" x14ac:dyDescent="0.35">
      <c r="A32" s="36">
        <v>16</v>
      </c>
      <c r="B32" s="22">
        <v>43</v>
      </c>
      <c r="C32" s="23"/>
      <c r="D32" s="23"/>
      <c r="E32" s="107">
        <v>2006</v>
      </c>
      <c r="F32" s="34" t="s">
        <v>1398</v>
      </c>
      <c r="G32" s="33">
        <v>38874</v>
      </c>
      <c r="H32" s="32">
        <v>38876</v>
      </c>
      <c r="I32" s="17" t="s">
        <v>786</v>
      </c>
      <c r="J32" s="84" t="s">
        <v>1674</v>
      </c>
      <c r="K32" s="84"/>
      <c r="L32" s="84"/>
      <c r="M32" s="79" t="s">
        <v>85</v>
      </c>
      <c r="N32" s="55" t="s">
        <v>8</v>
      </c>
      <c r="O32" s="12" t="s">
        <v>784</v>
      </c>
      <c r="P32" s="12" t="s">
        <v>1</v>
      </c>
      <c r="Q32" s="11" t="s">
        <v>783</v>
      </c>
      <c r="R32" s="219" t="str">
        <f t="shared" si="3"/>
        <v>◄</v>
      </c>
      <c r="S32" s="26" t="s">
        <v>786</v>
      </c>
      <c r="T32" s="9"/>
      <c r="U32" s="25"/>
      <c r="V32" s="25"/>
      <c r="W32" s="25"/>
      <c r="X32" s="220" t="str">
        <f t="shared" si="8"/>
        <v>◄</v>
      </c>
      <c r="Y32" s="10" t="str">
        <f t="shared" si="9"/>
        <v>◄</v>
      </c>
      <c r="Z32" s="9"/>
      <c r="AA32" s="9"/>
      <c r="AB32" s="221" t="str">
        <f t="shared" si="10"/>
        <v/>
      </c>
    </row>
    <row r="33" spans="1:28" ht="16.2" thickBot="1" x14ac:dyDescent="0.35">
      <c r="A33" s="36">
        <v>16</v>
      </c>
      <c r="B33" s="22">
        <v>44</v>
      </c>
      <c r="C33" s="23"/>
      <c r="D33" s="23"/>
      <c r="E33" s="107">
        <v>2006</v>
      </c>
      <c r="F33" s="34" t="s">
        <v>1398</v>
      </c>
      <c r="G33" s="33">
        <v>38874</v>
      </c>
      <c r="H33" s="32">
        <v>38876</v>
      </c>
      <c r="I33" s="17" t="s">
        <v>785</v>
      </c>
      <c r="J33" s="84" t="s">
        <v>1675</v>
      </c>
      <c r="K33" s="84"/>
      <c r="L33" s="84"/>
      <c r="M33" s="83" t="s">
        <v>87</v>
      </c>
      <c r="N33" s="55" t="s">
        <v>3</v>
      </c>
      <c r="O33" s="12" t="s">
        <v>784</v>
      </c>
      <c r="P33" s="12" t="s">
        <v>1</v>
      </c>
      <c r="Q33" s="11" t="s">
        <v>783</v>
      </c>
      <c r="R33" s="219" t="str">
        <f t="shared" si="3"/>
        <v>◄</v>
      </c>
      <c r="S33" s="26" t="s">
        <v>785</v>
      </c>
      <c r="T33" s="9"/>
      <c r="U33" s="25"/>
      <c r="V33" s="25"/>
      <c r="W33" s="25"/>
      <c r="X33" s="220" t="str">
        <f t="shared" si="8"/>
        <v>◄</v>
      </c>
      <c r="Y33" s="10" t="str">
        <f t="shared" si="9"/>
        <v>◄</v>
      </c>
      <c r="Z33" s="9"/>
      <c r="AA33" s="9"/>
      <c r="AB33" s="221" t="str">
        <f t="shared" si="10"/>
        <v/>
      </c>
    </row>
    <row r="34" spans="1:28" ht="16.2" thickBot="1" x14ac:dyDescent="0.35">
      <c r="A34" s="36">
        <v>17</v>
      </c>
      <c r="B34" s="22">
        <v>45</v>
      </c>
      <c r="C34" s="22" t="s">
        <v>21</v>
      </c>
      <c r="D34" s="22">
        <v>46</v>
      </c>
      <c r="E34" s="107">
        <v>2006</v>
      </c>
      <c r="F34" s="34" t="s">
        <v>1399</v>
      </c>
      <c r="G34" s="33">
        <v>38934</v>
      </c>
      <c r="H34" s="32">
        <v>38936</v>
      </c>
      <c r="I34" s="17" t="s">
        <v>782</v>
      </c>
      <c r="J34" s="84" t="s">
        <v>781</v>
      </c>
      <c r="K34" s="84"/>
      <c r="L34" s="84"/>
      <c r="M34" s="156"/>
      <c r="N34" s="155"/>
      <c r="O34" s="12" t="s">
        <v>780</v>
      </c>
      <c r="P34" s="12" t="s">
        <v>22</v>
      </c>
      <c r="Q34" s="11" t="s">
        <v>22</v>
      </c>
      <c r="R34" s="219" t="str">
        <f t="shared" si="3"/>
        <v>◄</v>
      </c>
      <c r="S34" s="26" t="s">
        <v>782</v>
      </c>
      <c r="T34" s="9"/>
      <c r="U34" s="219" t="str">
        <f t="shared" ref="U34:U39" si="11">IF(W34&gt;0,"ok","◄")</f>
        <v>◄</v>
      </c>
      <c r="V34" s="26" t="s">
        <v>863</v>
      </c>
      <c r="W34" s="9"/>
      <c r="X34" s="220" t="str">
        <f t="shared" si="8"/>
        <v>◄</v>
      </c>
      <c r="Y34" s="10" t="str">
        <f t="shared" si="9"/>
        <v>◄</v>
      </c>
      <c r="Z34" s="9"/>
      <c r="AA34" s="9"/>
      <c r="AB34" s="221" t="str">
        <f t="shared" si="10"/>
        <v/>
      </c>
    </row>
    <row r="35" spans="1:28" ht="16.2" thickBot="1" x14ac:dyDescent="0.35">
      <c r="A35" s="36">
        <v>18</v>
      </c>
      <c r="B35" s="22">
        <v>47</v>
      </c>
      <c r="C35" s="22" t="s">
        <v>21</v>
      </c>
      <c r="D35" s="22">
        <v>48</v>
      </c>
      <c r="E35" s="107">
        <v>2006</v>
      </c>
      <c r="F35" s="34" t="s">
        <v>1400</v>
      </c>
      <c r="G35" s="33">
        <v>38983</v>
      </c>
      <c r="H35" s="32">
        <v>38985</v>
      </c>
      <c r="I35" s="17" t="s">
        <v>779</v>
      </c>
      <c r="J35" s="84" t="s">
        <v>1676</v>
      </c>
      <c r="K35" s="84"/>
      <c r="L35" s="84"/>
      <c r="M35" s="84"/>
      <c r="N35" s="136"/>
      <c r="O35" s="12" t="s">
        <v>778</v>
      </c>
      <c r="P35" s="12" t="s">
        <v>1</v>
      </c>
      <c r="Q35" s="11" t="s">
        <v>777</v>
      </c>
      <c r="R35" s="219" t="str">
        <f t="shared" si="3"/>
        <v>◄</v>
      </c>
      <c r="S35" s="26" t="s">
        <v>779</v>
      </c>
      <c r="T35" s="9"/>
      <c r="U35" s="219" t="str">
        <f t="shared" si="11"/>
        <v>◄</v>
      </c>
      <c r="V35" s="26" t="s">
        <v>864</v>
      </c>
      <c r="W35" s="9"/>
      <c r="X35" s="220" t="str">
        <f t="shared" si="8"/>
        <v>◄</v>
      </c>
      <c r="Y35" s="10" t="str">
        <f t="shared" si="9"/>
        <v>◄</v>
      </c>
      <c r="Z35" s="9"/>
      <c r="AA35" s="9"/>
      <c r="AB35" s="221" t="str">
        <f t="shared" si="10"/>
        <v/>
      </c>
    </row>
    <row r="36" spans="1:28" ht="16.2" thickBot="1" x14ac:dyDescent="0.35">
      <c r="A36" s="36">
        <v>19</v>
      </c>
      <c r="B36" s="22">
        <v>49</v>
      </c>
      <c r="C36" s="22" t="s">
        <v>21</v>
      </c>
      <c r="D36" s="22">
        <v>50</v>
      </c>
      <c r="E36" s="107">
        <v>2006</v>
      </c>
      <c r="F36" s="34" t="s">
        <v>1401</v>
      </c>
      <c r="G36" s="33">
        <v>38983</v>
      </c>
      <c r="H36" s="32">
        <v>38985</v>
      </c>
      <c r="I36" s="17" t="s">
        <v>776</v>
      </c>
      <c r="J36" s="84" t="s">
        <v>1677</v>
      </c>
      <c r="K36" s="84"/>
      <c r="L36" s="84"/>
      <c r="M36" s="84"/>
      <c r="N36" s="136"/>
      <c r="O36" s="12" t="s">
        <v>775</v>
      </c>
      <c r="P36" s="12" t="s">
        <v>22</v>
      </c>
      <c r="Q36" s="11" t="s">
        <v>22</v>
      </c>
      <c r="R36" s="219" t="str">
        <f t="shared" si="3"/>
        <v>◄</v>
      </c>
      <c r="S36" s="26" t="s">
        <v>776</v>
      </c>
      <c r="T36" s="9"/>
      <c r="U36" s="219" t="str">
        <f t="shared" si="11"/>
        <v>◄</v>
      </c>
      <c r="V36" s="26" t="s">
        <v>865</v>
      </c>
      <c r="W36" s="9"/>
      <c r="X36" s="220" t="str">
        <f t="shared" si="8"/>
        <v>◄</v>
      </c>
      <c r="Y36" s="10" t="str">
        <f t="shared" si="9"/>
        <v>◄</v>
      </c>
      <c r="Z36" s="9"/>
      <c r="AA36" s="9"/>
      <c r="AB36" s="221" t="str">
        <f t="shared" si="10"/>
        <v/>
      </c>
    </row>
    <row r="37" spans="1:28" ht="16.2" thickBot="1" x14ac:dyDescent="0.35">
      <c r="A37" s="36">
        <v>20</v>
      </c>
      <c r="B37" s="22">
        <v>51</v>
      </c>
      <c r="C37" s="22" t="s">
        <v>21</v>
      </c>
      <c r="D37" s="22">
        <v>52</v>
      </c>
      <c r="E37" s="107">
        <v>2006</v>
      </c>
      <c r="F37" s="34" t="s">
        <v>1402</v>
      </c>
      <c r="G37" s="33">
        <v>39011</v>
      </c>
      <c r="H37" s="32">
        <v>39013</v>
      </c>
      <c r="I37" s="17" t="s">
        <v>774</v>
      </c>
      <c r="J37" s="84" t="s">
        <v>1678</v>
      </c>
      <c r="K37" s="84"/>
      <c r="L37" s="84"/>
      <c r="M37" s="84"/>
      <c r="N37" s="136"/>
      <c r="O37" s="12" t="s">
        <v>773</v>
      </c>
      <c r="P37" s="12" t="s">
        <v>22</v>
      </c>
      <c r="Q37" s="11" t="s">
        <v>22</v>
      </c>
      <c r="R37" s="219" t="str">
        <f t="shared" si="3"/>
        <v>◄</v>
      </c>
      <c r="S37" s="26" t="s">
        <v>774</v>
      </c>
      <c r="T37" s="9"/>
      <c r="U37" s="219" t="str">
        <f t="shared" si="11"/>
        <v>◄</v>
      </c>
      <c r="V37" s="26" t="s">
        <v>866</v>
      </c>
      <c r="W37" s="9"/>
      <c r="X37" s="220" t="str">
        <f t="shared" si="8"/>
        <v>◄</v>
      </c>
      <c r="Y37" s="10" t="str">
        <f t="shared" si="9"/>
        <v>◄</v>
      </c>
      <c r="Z37" s="9"/>
      <c r="AA37" s="9"/>
      <c r="AB37" s="221" t="str">
        <f t="shared" si="10"/>
        <v/>
      </c>
    </row>
    <row r="38" spans="1:28" ht="16.2" thickBot="1" x14ac:dyDescent="0.35">
      <c r="A38" s="36">
        <v>21</v>
      </c>
      <c r="B38" s="22">
        <v>53</v>
      </c>
      <c r="C38" s="22" t="s">
        <v>21</v>
      </c>
      <c r="D38" s="22">
        <v>54</v>
      </c>
      <c r="E38" s="107">
        <v>2006</v>
      </c>
      <c r="F38" s="34" t="s">
        <v>772</v>
      </c>
      <c r="G38" s="33">
        <v>39011</v>
      </c>
      <c r="H38" s="32">
        <v>39013</v>
      </c>
      <c r="I38" s="17" t="s">
        <v>771</v>
      </c>
      <c r="J38" s="84" t="s">
        <v>1679</v>
      </c>
      <c r="K38" s="162"/>
      <c r="L38" s="161"/>
      <c r="M38" s="160"/>
      <c r="N38" s="159"/>
      <c r="O38" s="12" t="s">
        <v>770</v>
      </c>
      <c r="P38" s="12" t="s">
        <v>22</v>
      </c>
      <c r="Q38" s="11" t="s">
        <v>22</v>
      </c>
      <c r="R38" s="219" t="str">
        <f t="shared" si="3"/>
        <v>◄</v>
      </c>
      <c r="S38" s="26" t="s">
        <v>771</v>
      </c>
      <c r="T38" s="9"/>
      <c r="U38" s="219" t="str">
        <f t="shared" si="11"/>
        <v>◄</v>
      </c>
      <c r="V38" s="26" t="s">
        <v>867</v>
      </c>
      <c r="W38" s="9"/>
      <c r="X38" s="220" t="str">
        <f t="shared" si="8"/>
        <v>◄</v>
      </c>
      <c r="Y38" s="10" t="str">
        <f t="shared" si="9"/>
        <v>◄</v>
      </c>
      <c r="Z38" s="9"/>
      <c r="AA38" s="9"/>
      <c r="AB38" s="221" t="str">
        <f t="shared" si="10"/>
        <v/>
      </c>
    </row>
    <row r="39" spans="1:28" ht="16.2" customHeight="1" thickBot="1" x14ac:dyDescent="0.35">
      <c r="A39" s="36" t="s">
        <v>767</v>
      </c>
      <c r="B39" s="42" t="s">
        <v>118</v>
      </c>
      <c r="C39" s="22" t="s">
        <v>17</v>
      </c>
      <c r="D39" s="22">
        <v>55</v>
      </c>
      <c r="E39" s="107">
        <v>2006</v>
      </c>
      <c r="F39" s="34" t="s">
        <v>766</v>
      </c>
      <c r="G39" s="33">
        <v>39037</v>
      </c>
      <c r="H39" s="32">
        <v>39039</v>
      </c>
      <c r="I39" s="17" t="s">
        <v>768</v>
      </c>
      <c r="J39" s="84" t="s">
        <v>1680</v>
      </c>
      <c r="K39" s="238"/>
      <c r="L39" s="270" t="s">
        <v>1477</v>
      </c>
      <c r="M39" s="271"/>
      <c r="N39" s="254"/>
      <c r="O39" s="12" t="s">
        <v>765</v>
      </c>
      <c r="P39" s="12" t="s">
        <v>1</v>
      </c>
      <c r="Q39" s="11" t="s">
        <v>764</v>
      </c>
      <c r="R39" s="219" t="str">
        <f t="shared" si="3"/>
        <v>◄</v>
      </c>
      <c r="S39" s="26" t="s">
        <v>118</v>
      </c>
      <c r="T39" s="9"/>
      <c r="U39" s="219" t="str">
        <f t="shared" si="11"/>
        <v>◄</v>
      </c>
      <c r="V39" s="26" t="s">
        <v>769</v>
      </c>
      <c r="W39" s="9"/>
      <c r="X39" s="249" t="s">
        <v>1477</v>
      </c>
      <c r="Y39" s="250"/>
      <c r="Z39" s="250"/>
      <c r="AA39" s="250"/>
      <c r="AB39" s="251"/>
    </row>
    <row r="40" spans="1:28" ht="16.2" thickBot="1" x14ac:dyDescent="0.35">
      <c r="A40" s="36" t="s">
        <v>767</v>
      </c>
      <c r="B40" s="22">
        <v>56</v>
      </c>
      <c r="C40" s="48" t="s">
        <v>21</v>
      </c>
      <c r="D40" s="48">
        <v>56</v>
      </c>
      <c r="E40" s="107">
        <v>2006</v>
      </c>
      <c r="F40" s="34" t="s">
        <v>766</v>
      </c>
      <c r="G40" s="33">
        <v>39037</v>
      </c>
      <c r="H40" s="32">
        <v>39039</v>
      </c>
      <c r="I40" s="17" t="s">
        <v>1793</v>
      </c>
      <c r="J40" s="84" t="s">
        <v>1681</v>
      </c>
      <c r="K40" s="84"/>
      <c r="L40" s="138"/>
      <c r="M40" s="158" t="s">
        <v>1786</v>
      </c>
      <c r="N40" s="55" t="s">
        <v>8</v>
      </c>
      <c r="O40" s="12" t="s">
        <v>765</v>
      </c>
      <c r="P40" s="12" t="s">
        <v>1</v>
      </c>
      <c r="Q40" s="11" t="s">
        <v>764</v>
      </c>
      <c r="R40" s="219" t="str">
        <f t="shared" si="3"/>
        <v>◄</v>
      </c>
      <c r="S40" s="26" t="s">
        <v>1793</v>
      </c>
      <c r="T40" s="9"/>
      <c r="U40" s="25"/>
      <c r="V40" s="25"/>
      <c r="W40" s="25"/>
      <c r="X40" s="220" t="str">
        <f t="shared" ref="X40:X50" si="12">IF(AND(Y40="◄",AB40="►"),"◄?►",IF(Y40="◄","◄",IF(AB40="►","►","")))</f>
        <v>◄</v>
      </c>
      <c r="Y40" s="10" t="str">
        <f t="shared" ref="Y40:Y50" si="13">IF(Z40&gt;0,"","◄")</f>
        <v>◄</v>
      </c>
      <c r="Z40" s="9"/>
      <c r="AA40" s="9"/>
      <c r="AB40" s="221" t="str">
        <f t="shared" ref="AB40:AB50" si="14">IF(AA40&gt;0,"►","")</f>
        <v/>
      </c>
    </row>
    <row r="41" spans="1:28" ht="16.2" thickBot="1" x14ac:dyDescent="0.35">
      <c r="A41" s="36" t="s">
        <v>767</v>
      </c>
      <c r="B41" s="22">
        <v>56</v>
      </c>
      <c r="C41" s="48" t="s">
        <v>21</v>
      </c>
      <c r="D41" s="48">
        <v>56</v>
      </c>
      <c r="E41" s="107">
        <v>2006</v>
      </c>
      <c r="F41" s="34" t="s">
        <v>766</v>
      </c>
      <c r="G41" s="33">
        <v>39037</v>
      </c>
      <c r="H41" s="32">
        <v>39039</v>
      </c>
      <c r="I41" s="17" t="s">
        <v>1794</v>
      </c>
      <c r="J41" s="84" t="s">
        <v>1681</v>
      </c>
      <c r="K41" s="84"/>
      <c r="L41" s="138"/>
      <c r="M41" s="158" t="s">
        <v>1786</v>
      </c>
      <c r="N41" s="55" t="s">
        <v>3</v>
      </c>
      <c r="O41" s="12" t="s">
        <v>765</v>
      </c>
      <c r="P41" s="12" t="s">
        <v>1</v>
      </c>
      <c r="Q41" s="11" t="s">
        <v>764</v>
      </c>
      <c r="R41" s="219" t="str">
        <f t="shared" ref="R41" si="15">IF(T41&gt;0,"ok","◄")</f>
        <v>◄</v>
      </c>
      <c r="S41" s="26" t="s">
        <v>1794</v>
      </c>
      <c r="T41" s="9"/>
      <c r="U41" s="25"/>
      <c r="V41" s="25"/>
      <c r="W41" s="25"/>
      <c r="X41" s="220" t="str">
        <f t="shared" ref="X41" si="16">IF(AND(Y41="◄",AB41="►"),"◄?►",IF(Y41="◄","◄",IF(AB41="►","►","")))</f>
        <v>◄</v>
      </c>
      <c r="Y41" s="10" t="str">
        <f t="shared" ref="Y41" si="17">IF(Z41&gt;0,"","◄")</f>
        <v>◄</v>
      </c>
      <c r="Z41" s="9"/>
      <c r="AA41" s="9"/>
      <c r="AB41" s="221" t="str">
        <f t="shared" ref="AB41" si="18">IF(AA41&gt;0,"►","")</f>
        <v/>
      </c>
    </row>
    <row r="42" spans="1:28" ht="16.2" thickBot="1" x14ac:dyDescent="0.35">
      <c r="A42" s="36" t="s">
        <v>767</v>
      </c>
      <c r="B42" s="22">
        <v>57</v>
      </c>
      <c r="C42" s="48" t="s">
        <v>21</v>
      </c>
      <c r="D42" s="48">
        <v>57</v>
      </c>
      <c r="E42" s="107">
        <v>2006</v>
      </c>
      <c r="F42" s="34" t="s">
        <v>766</v>
      </c>
      <c r="G42" s="33">
        <v>39037</v>
      </c>
      <c r="H42" s="32">
        <v>39039</v>
      </c>
      <c r="I42" s="17" t="s">
        <v>1795</v>
      </c>
      <c r="J42" s="84" t="s">
        <v>1682</v>
      </c>
      <c r="K42" s="84"/>
      <c r="L42" s="84"/>
      <c r="M42" s="157" t="s">
        <v>1787</v>
      </c>
      <c r="N42" s="55" t="s">
        <v>8</v>
      </c>
      <c r="O42" s="12" t="s">
        <v>765</v>
      </c>
      <c r="P42" s="12" t="s">
        <v>1</v>
      </c>
      <c r="Q42" s="11" t="s">
        <v>764</v>
      </c>
      <c r="R42" s="219" t="str">
        <f t="shared" si="3"/>
        <v>◄</v>
      </c>
      <c r="S42" s="26" t="s">
        <v>1795</v>
      </c>
      <c r="T42" s="9"/>
      <c r="U42" s="25"/>
      <c r="V42" s="25"/>
      <c r="W42" s="25"/>
      <c r="X42" s="220" t="str">
        <f t="shared" si="12"/>
        <v>◄</v>
      </c>
      <c r="Y42" s="10" t="str">
        <f t="shared" si="13"/>
        <v>◄</v>
      </c>
      <c r="Z42" s="9"/>
      <c r="AA42" s="9"/>
      <c r="AB42" s="221" t="str">
        <f t="shared" si="14"/>
        <v/>
      </c>
    </row>
    <row r="43" spans="1:28" ht="16.2" thickBot="1" x14ac:dyDescent="0.35">
      <c r="A43" s="36" t="s">
        <v>767</v>
      </c>
      <c r="B43" s="22">
        <v>57</v>
      </c>
      <c r="C43" s="48" t="s">
        <v>21</v>
      </c>
      <c r="D43" s="48">
        <v>57</v>
      </c>
      <c r="E43" s="107">
        <v>2006</v>
      </c>
      <c r="F43" s="34" t="s">
        <v>766</v>
      </c>
      <c r="G43" s="33">
        <v>39037</v>
      </c>
      <c r="H43" s="32">
        <v>39039</v>
      </c>
      <c r="I43" s="17" t="s">
        <v>1796</v>
      </c>
      <c r="J43" s="84" t="s">
        <v>1682</v>
      </c>
      <c r="K43" s="84"/>
      <c r="L43" s="84"/>
      <c r="M43" s="157" t="s">
        <v>1787</v>
      </c>
      <c r="N43" s="55" t="s">
        <v>3</v>
      </c>
      <c r="O43" s="12" t="s">
        <v>765</v>
      </c>
      <c r="P43" s="12" t="s">
        <v>1</v>
      </c>
      <c r="Q43" s="11" t="s">
        <v>764</v>
      </c>
      <c r="R43" s="219" t="str">
        <f t="shared" ref="R43" si="19">IF(T43&gt;0,"ok","◄")</f>
        <v>◄</v>
      </c>
      <c r="S43" s="26" t="s">
        <v>1796</v>
      </c>
      <c r="T43" s="9"/>
      <c r="U43" s="25"/>
      <c r="V43" s="25"/>
      <c r="W43" s="25"/>
      <c r="X43" s="220" t="str">
        <f t="shared" ref="X43" si="20">IF(AND(Y43="◄",AB43="►"),"◄?►",IF(Y43="◄","◄",IF(AB43="►","►","")))</f>
        <v>◄</v>
      </c>
      <c r="Y43" s="10" t="str">
        <f t="shared" ref="Y43" si="21">IF(Z43&gt;0,"","◄")</f>
        <v>◄</v>
      </c>
      <c r="Z43" s="9"/>
      <c r="AA43" s="9"/>
      <c r="AB43" s="221" t="str">
        <f t="shared" ref="AB43" si="22">IF(AA43&gt;0,"►","")</f>
        <v/>
      </c>
    </row>
    <row r="44" spans="1:28" ht="16.2" thickBot="1" x14ac:dyDescent="0.35">
      <c r="A44" s="36" t="s">
        <v>763</v>
      </c>
      <c r="B44" s="22">
        <v>58</v>
      </c>
      <c r="C44" s="22" t="s">
        <v>21</v>
      </c>
      <c r="D44" s="22">
        <v>58</v>
      </c>
      <c r="E44" s="107">
        <v>2006</v>
      </c>
      <c r="F44" s="34" t="s">
        <v>762</v>
      </c>
      <c r="G44" s="33">
        <v>39037</v>
      </c>
      <c r="H44" s="32">
        <v>39039</v>
      </c>
      <c r="I44" s="17" t="s">
        <v>761</v>
      </c>
      <c r="J44" s="84" t="s">
        <v>1683</v>
      </c>
      <c r="K44" s="84"/>
      <c r="L44" s="84"/>
      <c r="M44" s="156"/>
      <c r="N44" s="155"/>
      <c r="O44" s="12" t="s">
        <v>760</v>
      </c>
      <c r="P44" s="12" t="s">
        <v>22</v>
      </c>
      <c r="Q44" s="11" t="s">
        <v>22</v>
      </c>
      <c r="R44" s="219" t="str">
        <f t="shared" si="3"/>
        <v>◄</v>
      </c>
      <c r="S44" s="26" t="s">
        <v>761</v>
      </c>
      <c r="T44" s="9"/>
      <c r="U44" s="219" t="str">
        <f t="shared" ref="U44:U50" si="23">IF(W44&gt;0,"ok","◄")</f>
        <v>◄</v>
      </c>
      <c r="V44" s="26" t="s">
        <v>868</v>
      </c>
      <c r="W44" s="9"/>
      <c r="X44" s="220" t="str">
        <f t="shared" si="12"/>
        <v>◄</v>
      </c>
      <c r="Y44" s="10" t="str">
        <f t="shared" si="13"/>
        <v>◄</v>
      </c>
      <c r="Z44" s="9"/>
      <c r="AA44" s="9"/>
      <c r="AB44" s="221" t="str">
        <f t="shared" si="14"/>
        <v/>
      </c>
    </row>
    <row r="45" spans="1:28" ht="16.2" thickBot="1" x14ac:dyDescent="0.35">
      <c r="A45" s="36">
        <v>23</v>
      </c>
      <c r="B45" s="22">
        <v>59</v>
      </c>
      <c r="C45" s="22" t="s">
        <v>21</v>
      </c>
      <c r="D45" s="22">
        <v>60</v>
      </c>
      <c r="E45" s="107">
        <v>2006</v>
      </c>
      <c r="F45" s="34" t="s">
        <v>759</v>
      </c>
      <c r="G45" s="33">
        <v>39038</v>
      </c>
      <c r="H45" s="32">
        <v>39040</v>
      </c>
      <c r="I45" s="17" t="s">
        <v>758</v>
      </c>
      <c r="J45" s="84" t="s">
        <v>1684</v>
      </c>
      <c r="K45" s="84"/>
      <c r="L45" s="84"/>
      <c r="M45" s="84"/>
      <c r="N45" s="136"/>
      <c r="O45" s="12" t="s">
        <v>757</v>
      </c>
      <c r="P45" s="12" t="s">
        <v>1</v>
      </c>
      <c r="Q45" s="11" t="s">
        <v>756</v>
      </c>
      <c r="R45" s="219" t="str">
        <f t="shared" si="3"/>
        <v>◄</v>
      </c>
      <c r="S45" s="26" t="s">
        <v>758</v>
      </c>
      <c r="T45" s="9"/>
      <c r="U45" s="219" t="str">
        <f t="shared" si="23"/>
        <v>◄</v>
      </c>
      <c r="V45" s="26" t="s">
        <v>869</v>
      </c>
      <c r="W45" s="9"/>
      <c r="X45" s="220" t="str">
        <f t="shared" si="12"/>
        <v>◄</v>
      </c>
      <c r="Y45" s="10" t="str">
        <f t="shared" si="13"/>
        <v>◄</v>
      </c>
      <c r="Z45" s="9"/>
      <c r="AA45" s="9"/>
      <c r="AB45" s="221" t="str">
        <f t="shared" si="14"/>
        <v/>
      </c>
    </row>
    <row r="46" spans="1:28" ht="16.2" thickBot="1" x14ac:dyDescent="0.35">
      <c r="A46" s="36">
        <v>24</v>
      </c>
      <c r="B46" s="22">
        <v>61</v>
      </c>
      <c r="C46" s="22" t="s">
        <v>21</v>
      </c>
      <c r="D46" s="22">
        <v>62</v>
      </c>
      <c r="E46" s="107">
        <v>2006</v>
      </c>
      <c r="F46" s="34" t="s">
        <v>755</v>
      </c>
      <c r="G46" s="33">
        <v>39041</v>
      </c>
      <c r="H46" s="32">
        <v>39043</v>
      </c>
      <c r="I46" s="17" t="s">
        <v>754</v>
      </c>
      <c r="J46" s="84" t="s">
        <v>1685</v>
      </c>
      <c r="K46" s="84"/>
      <c r="L46" s="84"/>
      <c r="M46" s="84"/>
      <c r="N46" s="136"/>
      <c r="O46" s="12" t="s">
        <v>753</v>
      </c>
      <c r="P46" s="12" t="s">
        <v>1</v>
      </c>
      <c r="Q46" s="11" t="s">
        <v>752</v>
      </c>
      <c r="R46" s="219" t="str">
        <f t="shared" si="3"/>
        <v>◄</v>
      </c>
      <c r="S46" s="26" t="s">
        <v>754</v>
      </c>
      <c r="T46" s="9"/>
      <c r="U46" s="219" t="str">
        <f t="shared" si="23"/>
        <v>◄</v>
      </c>
      <c r="V46" s="26" t="s">
        <v>870</v>
      </c>
      <c r="W46" s="9"/>
      <c r="X46" s="220" t="str">
        <f t="shared" si="12"/>
        <v>◄</v>
      </c>
      <c r="Y46" s="10" t="str">
        <f t="shared" si="13"/>
        <v>◄</v>
      </c>
      <c r="Z46" s="9"/>
      <c r="AA46" s="9"/>
      <c r="AB46" s="221" t="str">
        <f t="shared" si="14"/>
        <v/>
      </c>
    </row>
    <row r="47" spans="1:28" ht="16.2" thickBot="1" x14ac:dyDescent="0.35">
      <c r="A47" s="36">
        <v>25</v>
      </c>
      <c r="B47" s="22">
        <v>63</v>
      </c>
      <c r="C47" s="22" t="s">
        <v>21</v>
      </c>
      <c r="D47" s="22">
        <v>63</v>
      </c>
      <c r="E47" s="107">
        <v>2006</v>
      </c>
      <c r="F47" s="34" t="s">
        <v>751</v>
      </c>
      <c r="G47" s="33">
        <v>39041</v>
      </c>
      <c r="H47" s="32">
        <v>39043</v>
      </c>
      <c r="I47" s="17" t="s">
        <v>750</v>
      </c>
      <c r="J47" s="84" t="s">
        <v>1686</v>
      </c>
      <c r="K47" s="84"/>
      <c r="L47" s="84"/>
      <c r="M47" s="84"/>
      <c r="N47" s="136"/>
      <c r="O47" s="12" t="s">
        <v>749</v>
      </c>
      <c r="P47" s="12" t="s">
        <v>1</v>
      </c>
      <c r="Q47" s="11" t="s">
        <v>748</v>
      </c>
      <c r="R47" s="219" t="str">
        <f t="shared" si="3"/>
        <v>◄</v>
      </c>
      <c r="S47" s="26" t="s">
        <v>750</v>
      </c>
      <c r="T47" s="9"/>
      <c r="U47" s="219" t="str">
        <f t="shared" si="23"/>
        <v>◄</v>
      </c>
      <c r="V47" s="26" t="s">
        <v>871</v>
      </c>
      <c r="W47" s="9"/>
      <c r="X47" s="220" t="str">
        <f t="shared" si="12"/>
        <v>◄</v>
      </c>
      <c r="Y47" s="10" t="str">
        <f t="shared" si="13"/>
        <v>◄</v>
      </c>
      <c r="Z47" s="9"/>
      <c r="AA47" s="9"/>
      <c r="AB47" s="221" t="str">
        <f t="shared" si="14"/>
        <v/>
      </c>
    </row>
    <row r="48" spans="1:28" ht="16.2" thickBot="1" x14ac:dyDescent="0.35">
      <c r="A48" s="36">
        <v>26</v>
      </c>
      <c r="B48" s="22">
        <v>64</v>
      </c>
      <c r="C48" s="22" t="s">
        <v>21</v>
      </c>
      <c r="D48" s="22">
        <v>65</v>
      </c>
      <c r="E48" s="107">
        <v>2006</v>
      </c>
      <c r="F48" s="34" t="s">
        <v>1403</v>
      </c>
      <c r="G48" s="33">
        <v>39040</v>
      </c>
      <c r="H48" s="32">
        <v>39042</v>
      </c>
      <c r="I48" s="17" t="s">
        <v>747</v>
      </c>
      <c r="J48" s="84" t="s">
        <v>1687</v>
      </c>
      <c r="K48" s="84"/>
      <c r="L48" s="84"/>
      <c r="M48" s="84"/>
      <c r="N48" s="136"/>
      <c r="O48" s="12" t="s">
        <v>746</v>
      </c>
      <c r="P48" s="12" t="s">
        <v>22</v>
      </c>
      <c r="Q48" s="11" t="s">
        <v>22</v>
      </c>
      <c r="R48" s="219" t="str">
        <f t="shared" si="3"/>
        <v>◄</v>
      </c>
      <c r="S48" s="26" t="s">
        <v>747</v>
      </c>
      <c r="T48" s="9"/>
      <c r="U48" s="219" t="str">
        <f t="shared" si="23"/>
        <v>◄</v>
      </c>
      <c r="V48" s="26" t="s">
        <v>872</v>
      </c>
      <c r="W48" s="9"/>
      <c r="X48" s="220" t="str">
        <f t="shared" si="12"/>
        <v>◄</v>
      </c>
      <c r="Y48" s="10" t="str">
        <f t="shared" si="13"/>
        <v>◄</v>
      </c>
      <c r="Z48" s="9"/>
      <c r="AA48" s="9"/>
      <c r="AB48" s="221" t="str">
        <f t="shared" si="14"/>
        <v/>
      </c>
    </row>
    <row r="49" spans="1:28" ht="16.2" thickBot="1" x14ac:dyDescent="0.35">
      <c r="A49" s="36">
        <v>27</v>
      </c>
      <c r="B49" s="22">
        <v>66</v>
      </c>
      <c r="C49" s="22" t="s">
        <v>21</v>
      </c>
      <c r="D49" s="22">
        <v>66</v>
      </c>
      <c r="E49" s="107">
        <v>2006</v>
      </c>
      <c r="F49" s="34" t="s">
        <v>1404</v>
      </c>
      <c r="G49" s="33">
        <v>39055</v>
      </c>
      <c r="H49" s="32">
        <v>39057</v>
      </c>
      <c r="I49" s="17" t="s">
        <v>745</v>
      </c>
      <c r="J49" s="84" t="s">
        <v>1688</v>
      </c>
      <c r="K49" s="84"/>
      <c r="L49" s="84"/>
      <c r="M49" s="84"/>
      <c r="N49" s="136"/>
      <c r="O49" s="12" t="s">
        <v>744</v>
      </c>
      <c r="P49" s="12" t="s">
        <v>1</v>
      </c>
      <c r="Q49" s="11" t="s">
        <v>743</v>
      </c>
      <c r="R49" s="219" t="str">
        <f t="shared" si="3"/>
        <v>◄</v>
      </c>
      <c r="S49" s="26" t="s">
        <v>745</v>
      </c>
      <c r="T49" s="9"/>
      <c r="U49" s="219" t="str">
        <f t="shared" si="23"/>
        <v>◄</v>
      </c>
      <c r="V49" s="26" t="s">
        <v>873</v>
      </c>
      <c r="W49" s="9"/>
      <c r="X49" s="220" t="str">
        <f t="shared" si="12"/>
        <v>◄</v>
      </c>
      <c r="Y49" s="10" t="str">
        <f t="shared" si="13"/>
        <v>◄</v>
      </c>
      <c r="Z49" s="9"/>
      <c r="AA49" s="9"/>
      <c r="AB49" s="221" t="str">
        <f t="shared" si="14"/>
        <v/>
      </c>
    </row>
    <row r="50" spans="1:28" ht="16.2" thickBot="1" x14ac:dyDescent="0.35">
      <c r="A50" s="24">
        <v>28</v>
      </c>
      <c r="B50" s="97">
        <v>67</v>
      </c>
      <c r="C50" s="97" t="s">
        <v>21</v>
      </c>
      <c r="D50" s="97">
        <v>68</v>
      </c>
      <c r="E50" s="154">
        <v>2006</v>
      </c>
      <c r="F50" s="20" t="s">
        <v>1405</v>
      </c>
      <c r="G50" s="19">
        <v>39041</v>
      </c>
      <c r="H50" s="18">
        <v>39043</v>
      </c>
      <c r="I50" s="17" t="s">
        <v>742</v>
      </c>
      <c r="J50" s="153" t="s">
        <v>1689</v>
      </c>
      <c r="K50" s="152"/>
      <c r="L50" s="152"/>
      <c r="M50" s="152"/>
      <c r="N50" s="151"/>
      <c r="O50" s="12" t="s">
        <v>741</v>
      </c>
      <c r="P50" s="12" t="s">
        <v>1</v>
      </c>
      <c r="Q50" s="11" t="s">
        <v>740</v>
      </c>
      <c r="R50" s="222" t="str">
        <f t="shared" si="3"/>
        <v>◄</v>
      </c>
      <c r="S50" s="26" t="s">
        <v>742</v>
      </c>
      <c r="T50" s="223"/>
      <c r="U50" s="222" t="str">
        <f t="shared" si="23"/>
        <v>◄</v>
      </c>
      <c r="V50" s="26" t="s">
        <v>874</v>
      </c>
      <c r="W50" s="223"/>
      <c r="X50" s="224" t="str">
        <f t="shared" si="12"/>
        <v>◄</v>
      </c>
      <c r="Y50" s="225" t="str">
        <f t="shared" si="13"/>
        <v>◄</v>
      </c>
      <c r="Z50" s="223"/>
      <c r="AA50" s="223"/>
      <c r="AB50" s="226" t="str">
        <f t="shared" si="14"/>
        <v/>
      </c>
    </row>
    <row r="51" spans="1:28" x14ac:dyDescent="0.3">
      <c r="R51"/>
      <c r="T51"/>
      <c r="U51"/>
      <c r="W51"/>
    </row>
    <row r="52" spans="1:28" x14ac:dyDescent="0.3">
      <c r="R52"/>
      <c r="T52"/>
      <c r="U52"/>
      <c r="W52"/>
    </row>
    <row r="53" spans="1:28" x14ac:dyDescent="0.3">
      <c r="R53"/>
      <c r="T53"/>
      <c r="U53"/>
      <c r="W53"/>
    </row>
    <row r="54" spans="1:28" x14ac:dyDescent="0.3">
      <c r="R54"/>
      <c r="T54"/>
      <c r="U54"/>
      <c r="W54"/>
    </row>
    <row r="55" spans="1:28" x14ac:dyDescent="0.3">
      <c r="R55"/>
      <c r="T55"/>
      <c r="U55"/>
      <c r="W55"/>
    </row>
    <row r="56" spans="1:28" x14ac:dyDescent="0.3">
      <c r="R56"/>
      <c r="T56"/>
      <c r="U56"/>
      <c r="W56"/>
    </row>
    <row r="57" spans="1:28" x14ac:dyDescent="0.3">
      <c r="R57"/>
      <c r="T57"/>
      <c r="U57"/>
      <c r="W57"/>
    </row>
    <row r="58" spans="1:28" x14ac:dyDescent="0.3">
      <c r="R58"/>
      <c r="T58"/>
      <c r="U58"/>
      <c r="W58"/>
    </row>
    <row r="59" spans="1:28" x14ac:dyDescent="0.3">
      <c r="R59"/>
      <c r="T59"/>
      <c r="U59"/>
      <c r="W59"/>
    </row>
    <row r="60" spans="1:28" x14ac:dyDescent="0.3">
      <c r="R60"/>
      <c r="T60"/>
      <c r="U60"/>
      <c r="W60"/>
    </row>
    <row r="61" spans="1:28" x14ac:dyDescent="0.3">
      <c r="R61"/>
      <c r="T61"/>
      <c r="U61"/>
      <c r="W61"/>
    </row>
    <row r="62" spans="1:28" x14ac:dyDescent="0.3">
      <c r="R62"/>
      <c r="T62"/>
      <c r="U62"/>
      <c r="W62"/>
    </row>
    <row r="63" spans="1:28" x14ac:dyDescent="0.3">
      <c r="R63"/>
      <c r="T63"/>
      <c r="U63"/>
      <c r="W63"/>
    </row>
    <row r="64" spans="1:28" x14ac:dyDescent="0.3">
      <c r="R64"/>
      <c r="T64"/>
      <c r="U64"/>
      <c r="W64"/>
    </row>
  </sheetData>
  <sheetProtection sheet="1" objects="1" scenarios="1" autoFilter="0"/>
  <autoFilter ref="A1:AB66" xr:uid="{B76A0AF1-C519-4413-BCE6-E1343B105661}"/>
  <mergeCells count="21">
    <mergeCell ref="S2:T2"/>
    <mergeCell ref="V2:W2"/>
    <mergeCell ref="S3:T3"/>
    <mergeCell ref="V3:W3"/>
    <mergeCell ref="AA3:AB3"/>
    <mergeCell ref="Y2:AB2"/>
    <mergeCell ref="O3:Q3"/>
    <mergeCell ref="Y3:Z3"/>
    <mergeCell ref="O4:Q4"/>
    <mergeCell ref="G3:H3"/>
    <mergeCell ref="L39:N39"/>
    <mergeCell ref="J4:L4"/>
    <mergeCell ref="M29:N29"/>
    <mergeCell ref="M15:N15"/>
    <mergeCell ref="M16:N16"/>
    <mergeCell ref="M28:N28"/>
    <mergeCell ref="X39:AB39"/>
    <mergeCell ref="X15:AB15"/>
    <mergeCell ref="X16:AB16"/>
    <mergeCell ref="X28:AB28"/>
    <mergeCell ref="X29:AB29"/>
  </mergeCells>
  <conditionalFormatting sqref="R16">
    <cfRule type="containsText" dxfId="737" priority="67" operator="containsText" text="◙">
      <formula>NOT(ISERROR(SEARCH("◙",R16)))</formula>
    </cfRule>
    <cfRule type="containsText" dxfId="736" priority="66" operator="containsText" text=" -----">
      <formula>NOT(ISERROR(SEARCH(" -----",R16)))</formula>
    </cfRule>
    <cfRule type="containsText" dxfId="735" priority="72" operator="containsText" text="P.">
      <formula>NOT(ISERROR(SEARCH("P.",R16)))</formula>
    </cfRule>
    <cfRule type="containsText" dxfId="734" priority="71" operator="containsText" text=" -----">
      <formula>NOT(ISERROR(SEARCH(" -----",R16)))</formula>
    </cfRule>
    <cfRule type="containsText" dxfId="733" priority="70" operator="containsText" text="◙">
      <formula>NOT(ISERROR(SEARCH("◙",R16)))</formula>
    </cfRule>
    <cfRule type="containsText" dxfId="732" priority="69" operator="containsText" text=" -----">
      <formula>NOT(ISERROR(SEARCH(" -----",R16)))</formula>
    </cfRule>
    <cfRule type="containsText" dxfId="731" priority="68" operator="containsText" text="P.">
      <formula>NOT(ISERROR(SEARCH("P.",R16)))</formula>
    </cfRule>
  </conditionalFormatting>
  <conditionalFormatting sqref="R29">
    <cfRule type="containsText" dxfId="730" priority="48" operator="containsText" text="P.">
      <formula>NOT(ISERROR(SEARCH("P.",R29)))</formula>
    </cfRule>
    <cfRule type="containsText" dxfId="729" priority="44" operator="containsText" text="P.">
      <formula>NOT(ISERROR(SEARCH("P.",R29)))</formula>
    </cfRule>
    <cfRule type="containsText" dxfId="728" priority="43" operator="containsText" text="◙">
      <formula>NOT(ISERROR(SEARCH("◙",R29)))</formula>
    </cfRule>
    <cfRule type="containsText" dxfId="727" priority="42" operator="containsText" text=" -----">
      <formula>NOT(ISERROR(SEARCH(" -----",R29)))</formula>
    </cfRule>
    <cfRule type="containsText" dxfId="726" priority="47" operator="containsText" text=" -----">
      <formula>NOT(ISERROR(SEARCH(" -----",R29)))</formula>
    </cfRule>
    <cfRule type="containsText" dxfId="725" priority="46" operator="containsText" text="◙">
      <formula>NOT(ISERROR(SEARCH("◙",R29)))</formula>
    </cfRule>
    <cfRule type="containsText" dxfId="724" priority="45" operator="containsText" text=" -----">
      <formula>NOT(ISERROR(SEARCH(" -----",R29)))</formula>
    </cfRule>
  </conditionalFormatting>
  <conditionalFormatting sqref="R16:T16">
    <cfRule type="containsText" dxfId="723" priority="65" operator="containsText" text="?FDS-">
      <formula>NOT(ISERROR(SEARCH("?FDS-",R16)))</formula>
    </cfRule>
  </conditionalFormatting>
  <conditionalFormatting sqref="R29:T29">
    <cfRule type="containsText" dxfId="722" priority="41" operator="containsText" text="?FDS-">
      <formula>NOT(ISERROR(SEARCH("?FDS-",R29)))</formula>
    </cfRule>
  </conditionalFormatting>
  <conditionalFormatting sqref="S4">
    <cfRule type="containsText" dxfId="721" priority="200" operator="containsText" text="◙">
      <formula>NOT(ISERROR(SEARCH("◙",S4)))</formula>
    </cfRule>
    <cfRule type="containsText" dxfId="720" priority="199" operator="containsText" text=" -----">
      <formula>NOT(ISERROR(SEARCH(" -----",S4)))</formula>
    </cfRule>
    <cfRule type="containsText" dxfId="719" priority="198" operator="containsText" text="?missend">
      <formula>NOT(ISERROR(SEARCH("?missend",S4)))</formula>
    </cfRule>
    <cfRule type="containsText" dxfId="718" priority="197" operator="containsText" text="P.">
      <formula>NOT(ISERROR(SEARCH("P.",S4)))</formula>
    </cfRule>
    <cfRule type="containsText" dxfId="717" priority="196" operator="containsText" text=" -----">
      <formula>NOT(ISERROR(SEARCH(" -----",S4)))</formula>
    </cfRule>
    <cfRule type="containsText" dxfId="716" priority="195" operator="containsText" text="◙">
      <formula>NOT(ISERROR(SEARCH("◙",S4)))</formula>
    </cfRule>
    <cfRule type="containsText" dxfId="715" priority="202" operator="containsText" text="P.">
      <formula>NOT(ISERROR(SEARCH("P.",S4)))</formula>
    </cfRule>
    <cfRule type="containsText" dxfId="714" priority="201" operator="containsText" text=" -----">
      <formula>NOT(ISERROR(SEARCH(" -----",S4)))</formula>
    </cfRule>
  </conditionalFormatting>
  <conditionalFormatting sqref="S16">
    <cfRule type="containsText" dxfId="713" priority="88" operator="containsText" text="P.">
      <formula>NOT(ISERROR(SEARCH("P.",S16)))</formula>
    </cfRule>
    <cfRule type="containsText" dxfId="712" priority="87" operator="containsText" text=" -----">
      <formula>NOT(ISERROR(SEARCH(" -----",S16)))</formula>
    </cfRule>
    <cfRule type="containsText" dxfId="711" priority="86" operator="containsText" text="◙">
      <formula>NOT(ISERROR(SEARCH("◙",S16)))</formula>
    </cfRule>
    <cfRule type="containsText" dxfId="710" priority="84" operator="containsText" text="P.">
      <formula>NOT(ISERROR(SEARCH("P.",S16)))</formula>
    </cfRule>
    <cfRule type="containsText" dxfId="709" priority="83" operator="containsText" text="◙">
      <formula>NOT(ISERROR(SEARCH("◙",S16)))</formula>
    </cfRule>
    <cfRule type="containsText" dxfId="708" priority="85" operator="containsText" text=" -----">
      <formula>NOT(ISERROR(SEARCH(" -----",S16)))</formula>
    </cfRule>
  </conditionalFormatting>
  <conditionalFormatting sqref="S29">
    <cfRule type="containsText" dxfId="707" priority="64" operator="containsText" text="P.">
      <formula>NOT(ISERROR(SEARCH("P.",S29)))</formula>
    </cfRule>
    <cfRule type="containsText" dxfId="706" priority="63" operator="containsText" text=" -----">
      <formula>NOT(ISERROR(SEARCH(" -----",S29)))</formula>
    </cfRule>
    <cfRule type="containsText" dxfId="705" priority="62" operator="containsText" text="◙">
      <formula>NOT(ISERROR(SEARCH("◙",S29)))</formula>
    </cfRule>
    <cfRule type="containsText" dxfId="704" priority="61" operator="containsText" text=" -----">
      <formula>NOT(ISERROR(SEARCH(" -----",S29)))</formula>
    </cfRule>
    <cfRule type="containsText" dxfId="703" priority="60" operator="containsText" text="P.">
      <formula>NOT(ISERROR(SEARCH("P.",S29)))</formula>
    </cfRule>
    <cfRule type="containsText" dxfId="702" priority="59" operator="containsText" text="◙">
      <formula>NOT(ISERROR(SEARCH("◙",S29)))</formula>
    </cfRule>
  </conditionalFormatting>
  <conditionalFormatting sqref="S16:T16">
    <cfRule type="containsText" dxfId="701" priority="79" operator="containsText" text=" -----">
      <formula>NOT(ISERROR(SEARCH(" -----",S16)))</formula>
    </cfRule>
  </conditionalFormatting>
  <conditionalFormatting sqref="S29:T29">
    <cfRule type="containsText" dxfId="700" priority="55" operator="containsText" text=" -----">
      <formula>NOT(ISERROR(SEARCH(" -----",S29)))</formula>
    </cfRule>
  </conditionalFormatting>
  <conditionalFormatting sqref="T16">
    <cfRule type="containsText" dxfId="699" priority="78" operator="containsText" text="◙">
      <formula>NOT(ISERROR(SEARCH("◙",T16)))</formula>
    </cfRule>
    <cfRule type="containsText" dxfId="698" priority="74" operator="containsText" text=" -----">
      <formula>NOT(ISERROR(SEARCH(" -----",T16)))</formula>
    </cfRule>
    <cfRule type="containsText" dxfId="697" priority="75" operator="containsText" text="◙">
      <formula>NOT(ISERROR(SEARCH("◙",T16)))</formula>
    </cfRule>
    <cfRule type="containsText" dxfId="696" priority="77" operator="containsText" text=" -----">
      <formula>NOT(ISERROR(SEARCH(" -----",T16)))</formula>
    </cfRule>
    <cfRule type="containsText" dxfId="695" priority="76" operator="containsText" text="P.">
      <formula>NOT(ISERROR(SEARCH("P.",T16)))</formula>
    </cfRule>
    <cfRule type="containsText" dxfId="694" priority="80" operator="containsText" text="P.">
      <formula>NOT(ISERROR(SEARCH("P.",T16)))</formula>
    </cfRule>
  </conditionalFormatting>
  <conditionalFormatting sqref="T29">
    <cfRule type="containsText" dxfId="693" priority="56" operator="containsText" text="P.">
      <formula>NOT(ISERROR(SEARCH("P.",T29)))</formula>
    </cfRule>
    <cfRule type="containsText" dxfId="692" priority="50" operator="containsText" text=" -----">
      <formula>NOT(ISERROR(SEARCH(" -----",T29)))</formula>
    </cfRule>
    <cfRule type="containsText" dxfId="691" priority="51" operator="containsText" text="◙">
      <formula>NOT(ISERROR(SEARCH("◙",T29)))</formula>
    </cfRule>
    <cfRule type="containsText" dxfId="690" priority="52" operator="containsText" text="P.">
      <formula>NOT(ISERROR(SEARCH("P.",T29)))</formula>
    </cfRule>
    <cfRule type="containsText" dxfId="689" priority="53" operator="containsText" text=" -----">
      <formula>NOT(ISERROR(SEARCH(" -----",T29)))</formula>
    </cfRule>
    <cfRule type="containsText" dxfId="688" priority="54" operator="containsText" text="◙">
      <formula>NOT(ISERROR(SEARCH("◙",T29)))</formula>
    </cfRule>
  </conditionalFormatting>
  <conditionalFormatting sqref="U15">
    <cfRule type="containsText" dxfId="687" priority="93" operator="containsText" text=" -----">
      <formula>NOT(ISERROR(SEARCH(" -----",U15)))</formula>
    </cfRule>
    <cfRule type="containsText" dxfId="686" priority="91" operator="containsText" text="◙">
      <formula>NOT(ISERROR(SEARCH("◙",U15)))</formula>
    </cfRule>
    <cfRule type="containsText" dxfId="685" priority="90" operator="containsText" text=" -----">
      <formula>NOT(ISERROR(SEARCH(" -----",U15)))</formula>
    </cfRule>
    <cfRule type="containsText" dxfId="684" priority="94" operator="containsText" text="◙">
      <formula>NOT(ISERROR(SEARCH("◙",U15)))</formula>
    </cfRule>
    <cfRule type="containsText" dxfId="683" priority="95" operator="containsText" text=" -----">
      <formula>NOT(ISERROR(SEARCH(" -----",U15)))</formula>
    </cfRule>
    <cfRule type="containsText" dxfId="682" priority="96" operator="containsText" text="P.">
      <formula>NOT(ISERROR(SEARCH("P.",U15)))</formula>
    </cfRule>
    <cfRule type="containsText" dxfId="681" priority="92" operator="containsText" text="P.">
      <formula>NOT(ISERROR(SEARCH("P.",U15)))</formula>
    </cfRule>
  </conditionalFormatting>
  <conditionalFormatting sqref="U17:U20">
    <cfRule type="containsText" dxfId="680" priority="167" operator="containsText" text=" -----">
      <formula>NOT(ISERROR(SEARCH(" -----",U17)))</formula>
    </cfRule>
    <cfRule type="containsText" dxfId="679" priority="168" operator="containsText" text="P.">
      <formula>NOT(ISERROR(SEARCH("P.",U17)))</formula>
    </cfRule>
    <cfRule type="containsText" dxfId="678" priority="164" operator="containsText" text="P.">
      <formula>NOT(ISERROR(SEARCH("P.",U17)))</formula>
    </cfRule>
    <cfRule type="containsText" dxfId="677" priority="165" operator="containsText" text=" -----">
      <formula>NOT(ISERROR(SEARCH(" -----",U17)))</formula>
    </cfRule>
    <cfRule type="containsText" dxfId="676" priority="166" operator="containsText" text="◙">
      <formula>NOT(ISERROR(SEARCH("◙",U17)))</formula>
    </cfRule>
    <cfRule type="containsText" dxfId="675" priority="162" operator="containsText" text=" -----">
      <formula>NOT(ISERROR(SEARCH(" -----",U17)))</formula>
    </cfRule>
    <cfRule type="containsText" dxfId="674" priority="163" operator="containsText" text="◙">
      <formula>NOT(ISERROR(SEARCH("◙",U17)))</formula>
    </cfRule>
  </conditionalFormatting>
  <conditionalFormatting sqref="U28">
    <cfRule type="containsText" dxfId="673" priority="4" operator="containsText" text="P.">
      <formula>NOT(ISERROR(SEARCH("P.",U28)))</formula>
    </cfRule>
    <cfRule type="containsText" dxfId="672" priority="3" operator="containsText" text="◙">
      <formula>NOT(ISERROR(SEARCH("◙",U28)))</formula>
    </cfRule>
    <cfRule type="containsText" dxfId="671" priority="7" operator="containsText" text=" -----">
      <formula>NOT(ISERROR(SEARCH(" -----",U28)))</formula>
    </cfRule>
    <cfRule type="containsText" dxfId="670" priority="6" operator="containsText" text="◙">
      <formula>NOT(ISERROR(SEARCH("◙",U28)))</formula>
    </cfRule>
    <cfRule type="containsText" dxfId="669" priority="5" operator="containsText" text=" -----">
      <formula>NOT(ISERROR(SEARCH(" -----",U28)))</formula>
    </cfRule>
    <cfRule type="containsText" dxfId="668" priority="8" operator="containsText" text="P.">
      <formula>NOT(ISERROR(SEARCH("P.",U28)))</formula>
    </cfRule>
    <cfRule type="containsText" dxfId="667" priority="2" operator="containsText" text=" -----">
      <formula>NOT(ISERROR(SEARCH(" -----",U28)))</formula>
    </cfRule>
  </conditionalFormatting>
  <conditionalFormatting sqref="U30:U33">
    <cfRule type="containsText" dxfId="666" priority="138" operator="containsText" text=" -----">
      <formula>NOT(ISERROR(SEARCH(" -----",U30)))</formula>
    </cfRule>
    <cfRule type="containsText" dxfId="665" priority="143" operator="containsText" text=" -----">
      <formula>NOT(ISERROR(SEARCH(" -----",U30)))</formula>
    </cfRule>
    <cfRule type="containsText" dxfId="664" priority="144" operator="containsText" text="P.">
      <formula>NOT(ISERROR(SEARCH("P.",U30)))</formula>
    </cfRule>
    <cfRule type="containsText" dxfId="663" priority="142" operator="containsText" text="◙">
      <formula>NOT(ISERROR(SEARCH("◙",U30)))</formula>
    </cfRule>
    <cfRule type="containsText" dxfId="662" priority="141" operator="containsText" text=" -----">
      <formula>NOT(ISERROR(SEARCH(" -----",U30)))</formula>
    </cfRule>
    <cfRule type="containsText" dxfId="661" priority="140" operator="containsText" text="P.">
      <formula>NOT(ISERROR(SEARCH("P.",U30)))</formula>
    </cfRule>
    <cfRule type="containsText" dxfId="660" priority="139" operator="containsText" text="◙">
      <formula>NOT(ISERROR(SEARCH("◙",U30)))</formula>
    </cfRule>
  </conditionalFormatting>
  <conditionalFormatting sqref="U40:U43">
    <cfRule type="containsText" dxfId="659" priority="114" operator="containsText" text=" -----">
      <formula>NOT(ISERROR(SEARCH(" -----",U40)))</formula>
    </cfRule>
    <cfRule type="containsText" dxfId="658" priority="115" operator="containsText" text="◙">
      <formula>NOT(ISERROR(SEARCH("◙",U40)))</formula>
    </cfRule>
    <cfRule type="containsText" dxfId="657" priority="116" operator="containsText" text="P.">
      <formula>NOT(ISERROR(SEARCH("P.",U40)))</formula>
    </cfRule>
    <cfRule type="containsText" dxfId="656" priority="117" operator="containsText" text=" -----">
      <formula>NOT(ISERROR(SEARCH(" -----",U40)))</formula>
    </cfRule>
    <cfRule type="containsText" dxfId="655" priority="118" operator="containsText" text="◙">
      <formula>NOT(ISERROR(SEARCH("◙",U40)))</formula>
    </cfRule>
    <cfRule type="containsText" dxfId="654" priority="119" operator="containsText" text=" -----">
      <formula>NOT(ISERROR(SEARCH(" -----",U40)))</formula>
    </cfRule>
    <cfRule type="containsText" dxfId="653" priority="120" operator="containsText" text="P.">
      <formula>NOT(ISERROR(SEARCH("P.",U40)))</formula>
    </cfRule>
  </conditionalFormatting>
  <conditionalFormatting sqref="U15:W15">
    <cfRule type="containsText" dxfId="652" priority="89" operator="containsText" text="?FDS-">
      <formula>NOT(ISERROR(SEARCH("?FDS-",U15)))</formula>
    </cfRule>
  </conditionalFormatting>
  <conditionalFormatting sqref="U17:W20">
    <cfRule type="containsText" dxfId="651" priority="161" operator="containsText" text="?FDS-">
      <formula>NOT(ISERROR(SEARCH("?FDS-",U17)))</formula>
    </cfRule>
  </conditionalFormatting>
  <conditionalFormatting sqref="U28:W28">
    <cfRule type="containsText" dxfId="650" priority="1" operator="containsText" text="?FDS-">
      <formula>NOT(ISERROR(SEARCH("?FDS-",U28)))</formula>
    </cfRule>
  </conditionalFormatting>
  <conditionalFormatting sqref="U30:W33">
    <cfRule type="containsText" dxfId="649" priority="137" operator="containsText" text="?FDS-">
      <formula>NOT(ISERROR(SEARCH("?FDS-",U30)))</formula>
    </cfRule>
  </conditionalFormatting>
  <conditionalFormatting sqref="U40:W43">
    <cfRule type="containsText" dxfId="648" priority="113" operator="containsText" text="?FDS-">
      <formula>NOT(ISERROR(SEARCH("?FDS-",U40)))</formula>
    </cfRule>
  </conditionalFormatting>
  <conditionalFormatting sqref="V4">
    <cfRule type="containsText" dxfId="647" priority="189" operator="containsText" text="P.">
      <formula>NOT(ISERROR(SEARCH("P.",V4)))</formula>
    </cfRule>
    <cfRule type="containsText" dxfId="646" priority="188" operator="containsText" text=" -----">
      <formula>NOT(ISERROR(SEARCH(" -----",V4)))</formula>
    </cfRule>
    <cfRule type="containsText" dxfId="645" priority="187" operator="containsText" text="◙">
      <formula>NOT(ISERROR(SEARCH("◙",V4)))</formula>
    </cfRule>
    <cfRule type="containsText" dxfId="644" priority="190" operator="containsText" text="?missend">
      <formula>NOT(ISERROR(SEARCH("?missend",V4)))</formula>
    </cfRule>
    <cfRule type="containsText" dxfId="643" priority="191" operator="containsText" text=" -----">
      <formula>NOT(ISERROR(SEARCH(" -----",V4)))</formula>
    </cfRule>
    <cfRule type="containsText" dxfId="642" priority="192" operator="containsText" text="◙">
      <formula>NOT(ISERROR(SEARCH("◙",V4)))</formula>
    </cfRule>
    <cfRule type="containsText" dxfId="641" priority="193" operator="containsText" text=" -----">
      <formula>NOT(ISERROR(SEARCH(" -----",V4)))</formula>
    </cfRule>
    <cfRule type="containsText" dxfId="640" priority="194" operator="containsText" text="P.">
      <formula>NOT(ISERROR(SEARCH("P.",V4)))</formula>
    </cfRule>
  </conditionalFormatting>
  <conditionalFormatting sqref="V15">
    <cfRule type="containsText" dxfId="639" priority="112" operator="containsText" text="P.">
      <formula>NOT(ISERROR(SEARCH("P.",V15)))</formula>
    </cfRule>
    <cfRule type="containsText" dxfId="638" priority="109" operator="containsText" text=" -----">
      <formula>NOT(ISERROR(SEARCH(" -----",V15)))</formula>
    </cfRule>
    <cfRule type="containsText" dxfId="637" priority="108" operator="containsText" text="P.">
      <formula>NOT(ISERROR(SEARCH("P.",V15)))</formula>
    </cfRule>
    <cfRule type="containsText" dxfId="636" priority="107" operator="containsText" text="◙">
      <formula>NOT(ISERROR(SEARCH("◙",V15)))</formula>
    </cfRule>
    <cfRule type="containsText" dxfId="635" priority="110" operator="containsText" text="◙">
      <formula>NOT(ISERROR(SEARCH("◙",V15)))</formula>
    </cfRule>
    <cfRule type="containsText" dxfId="634" priority="111" operator="containsText" text=" -----">
      <formula>NOT(ISERROR(SEARCH(" -----",V15)))</formula>
    </cfRule>
  </conditionalFormatting>
  <conditionalFormatting sqref="V17:V20">
    <cfRule type="containsText" dxfId="633" priority="184" operator="containsText" text="P.">
      <formula>NOT(ISERROR(SEARCH("P.",V17)))</formula>
    </cfRule>
    <cfRule type="containsText" dxfId="632" priority="180" operator="containsText" text="P.">
      <formula>NOT(ISERROR(SEARCH("P.",V17)))</formula>
    </cfRule>
    <cfRule type="containsText" dxfId="631" priority="179" operator="containsText" text="◙">
      <formula>NOT(ISERROR(SEARCH("◙",V17)))</formula>
    </cfRule>
    <cfRule type="containsText" dxfId="630" priority="183" operator="containsText" text=" -----">
      <formula>NOT(ISERROR(SEARCH(" -----",V17)))</formula>
    </cfRule>
    <cfRule type="containsText" dxfId="629" priority="181" operator="containsText" text=" -----">
      <formula>NOT(ISERROR(SEARCH(" -----",V17)))</formula>
    </cfRule>
    <cfRule type="containsText" dxfId="628" priority="182" operator="containsText" text="◙">
      <formula>NOT(ISERROR(SEARCH("◙",V17)))</formula>
    </cfRule>
  </conditionalFormatting>
  <conditionalFormatting sqref="V28">
    <cfRule type="containsText" dxfId="627" priority="24" operator="containsText" text="P.">
      <formula>NOT(ISERROR(SEARCH("P.",V28)))</formula>
    </cfRule>
    <cfRule type="containsText" dxfId="626" priority="23" operator="containsText" text=" -----">
      <formula>NOT(ISERROR(SEARCH(" -----",V28)))</formula>
    </cfRule>
    <cfRule type="containsText" dxfId="625" priority="22" operator="containsText" text="◙">
      <formula>NOT(ISERROR(SEARCH("◙",V28)))</formula>
    </cfRule>
    <cfRule type="containsText" dxfId="624" priority="21" operator="containsText" text=" -----">
      <formula>NOT(ISERROR(SEARCH(" -----",V28)))</formula>
    </cfRule>
    <cfRule type="containsText" dxfId="623" priority="20" operator="containsText" text="P.">
      <formula>NOT(ISERROR(SEARCH("P.",V28)))</formula>
    </cfRule>
    <cfRule type="containsText" dxfId="622" priority="19" operator="containsText" text="◙">
      <formula>NOT(ISERROR(SEARCH("◙",V28)))</formula>
    </cfRule>
  </conditionalFormatting>
  <conditionalFormatting sqref="V30:V33">
    <cfRule type="containsText" dxfId="621" priority="155" operator="containsText" text="◙">
      <formula>NOT(ISERROR(SEARCH("◙",V30)))</formula>
    </cfRule>
    <cfRule type="containsText" dxfId="620" priority="157" operator="containsText" text=" -----">
      <formula>NOT(ISERROR(SEARCH(" -----",V30)))</formula>
    </cfRule>
    <cfRule type="containsText" dxfId="619" priority="158" operator="containsText" text="◙">
      <formula>NOT(ISERROR(SEARCH("◙",V30)))</formula>
    </cfRule>
    <cfRule type="containsText" dxfId="618" priority="159" operator="containsText" text=" -----">
      <formula>NOT(ISERROR(SEARCH(" -----",V30)))</formula>
    </cfRule>
    <cfRule type="containsText" dxfId="617" priority="160" operator="containsText" text="P.">
      <formula>NOT(ISERROR(SEARCH("P.",V30)))</formula>
    </cfRule>
    <cfRule type="containsText" dxfId="616" priority="156" operator="containsText" text="P.">
      <formula>NOT(ISERROR(SEARCH("P.",V30)))</formula>
    </cfRule>
  </conditionalFormatting>
  <conditionalFormatting sqref="V40:V43">
    <cfRule type="containsText" dxfId="615" priority="134" operator="containsText" text="◙">
      <formula>NOT(ISERROR(SEARCH("◙",V40)))</formula>
    </cfRule>
    <cfRule type="containsText" dxfId="614" priority="133" operator="containsText" text=" -----">
      <formula>NOT(ISERROR(SEARCH(" -----",V40)))</formula>
    </cfRule>
    <cfRule type="containsText" dxfId="613" priority="132" operator="containsText" text="P.">
      <formula>NOT(ISERROR(SEARCH("P.",V40)))</formula>
    </cfRule>
    <cfRule type="containsText" dxfId="612" priority="131" operator="containsText" text="◙">
      <formula>NOT(ISERROR(SEARCH("◙",V40)))</formula>
    </cfRule>
    <cfRule type="containsText" dxfId="611" priority="136" operator="containsText" text="P.">
      <formula>NOT(ISERROR(SEARCH("P.",V40)))</formula>
    </cfRule>
    <cfRule type="containsText" dxfId="610" priority="135" operator="containsText" text=" -----">
      <formula>NOT(ISERROR(SEARCH(" -----",V40)))</formula>
    </cfRule>
  </conditionalFormatting>
  <conditionalFormatting sqref="V15:W15">
    <cfRule type="containsText" dxfId="609" priority="103" operator="containsText" text=" -----">
      <formula>NOT(ISERROR(SEARCH(" -----",V15)))</formula>
    </cfRule>
  </conditionalFormatting>
  <conditionalFormatting sqref="V17:W20">
    <cfRule type="containsText" dxfId="608" priority="175" operator="containsText" text=" -----">
      <formula>NOT(ISERROR(SEARCH(" -----",V17)))</formula>
    </cfRule>
  </conditionalFormatting>
  <conditionalFormatting sqref="V28:W28">
    <cfRule type="containsText" dxfId="607" priority="15" operator="containsText" text=" -----">
      <formula>NOT(ISERROR(SEARCH(" -----",V28)))</formula>
    </cfRule>
  </conditionalFormatting>
  <conditionalFormatting sqref="V30:W33">
    <cfRule type="containsText" dxfId="606" priority="151" operator="containsText" text=" -----">
      <formula>NOT(ISERROR(SEARCH(" -----",V30)))</formula>
    </cfRule>
  </conditionalFormatting>
  <conditionalFormatting sqref="V40:W43">
    <cfRule type="containsText" dxfId="605" priority="127" operator="containsText" text=" -----">
      <formula>NOT(ISERROR(SEARCH(" -----",V40)))</formula>
    </cfRule>
  </conditionalFormatting>
  <conditionalFormatting sqref="W5:W14 W16 W21:W27 W29 W34:W39 W44:W50">
    <cfRule type="containsText" dxfId="604" priority="272" operator="containsText" text="Ø">
      <formula>NOT(ISERROR(SEARCH("Ø",W5)))</formula>
    </cfRule>
  </conditionalFormatting>
  <conditionalFormatting sqref="W15">
    <cfRule type="containsText" dxfId="603" priority="100" operator="containsText" text="P.">
      <formula>NOT(ISERROR(SEARCH("P.",W15)))</formula>
    </cfRule>
    <cfRule type="containsText" dxfId="602" priority="99" operator="containsText" text="◙">
      <formula>NOT(ISERROR(SEARCH("◙",W15)))</formula>
    </cfRule>
    <cfRule type="containsText" dxfId="601" priority="98" operator="containsText" text=" -----">
      <formula>NOT(ISERROR(SEARCH(" -----",W15)))</formula>
    </cfRule>
    <cfRule type="containsText" dxfId="600" priority="102" operator="containsText" text="◙">
      <formula>NOT(ISERROR(SEARCH("◙",W15)))</formula>
    </cfRule>
    <cfRule type="containsText" dxfId="599" priority="104" operator="containsText" text="P.">
      <formula>NOT(ISERROR(SEARCH("P.",W15)))</formula>
    </cfRule>
    <cfRule type="containsText" dxfId="598" priority="101" operator="containsText" text=" -----">
      <formula>NOT(ISERROR(SEARCH(" -----",W15)))</formula>
    </cfRule>
  </conditionalFormatting>
  <conditionalFormatting sqref="W17:W20">
    <cfRule type="containsText" dxfId="597" priority="172" operator="containsText" text="P.">
      <formula>NOT(ISERROR(SEARCH("P.",W17)))</formula>
    </cfRule>
    <cfRule type="containsText" dxfId="596" priority="173" operator="containsText" text=" -----">
      <formula>NOT(ISERROR(SEARCH(" -----",W17)))</formula>
    </cfRule>
    <cfRule type="containsText" dxfId="595" priority="174" operator="containsText" text="◙">
      <formula>NOT(ISERROR(SEARCH("◙",W17)))</formula>
    </cfRule>
    <cfRule type="containsText" dxfId="594" priority="176" operator="containsText" text="P.">
      <formula>NOT(ISERROR(SEARCH("P.",W17)))</formula>
    </cfRule>
    <cfRule type="containsText" dxfId="593" priority="170" operator="containsText" text=" -----">
      <formula>NOT(ISERROR(SEARCH(" -----",W17)))</formula>
    </cfRule>
    <cfRule type="containsText" dxfId="592" priority="171" operator="containsText" text="◙">
      <formula>NOT(ISERROR(SEARCH("◙",W17)))</formula>
    </cfRule>
  </conditionalFormatting>
  <conditionalFormatting sqref="W28">
    <cfRule type="containsText" dxfId="591" priority="16" operator="containsText" text="P.">
      <formula>NOT(ISERROR(SEARCH("P.",W28)))</formula>
    </cfRule>
    <cfRule type="containsText" dxfId="590" priority="10" operator="containsText" text=" -----">
      <formula>NOT(ISERROR(SEARCH(" -----",W28)))</formula>
    </cfRule>
    <cfRule type="containsText" dxfId="589" priority="11" operator="containsText" text="◙">
      <formula>NOT(ISERROR(SEARCH("◙",W28)))</formula>
    </cfRule>
    <cfRule type="containsText" dxfId="588" priority="12" operator="containsText" text="P.">
      <formula>NOT(ISERROR(SEARCH("P.",W28)))</formula>
    </cfRule>
    <cfRule type="containsText" dxfId="587" priority="13" operator="containsText" text=" -----">
      <formula>NOT(ISERROR(SEARCH(" -----",W28)))</formula>
    </cfRule>
    <cfRule type="containsText" dxfId="586" priority="14" operator="containsText" text="◙">
      <formula>NOT(ISERROR(SEARCH("◙",W28)))</formula>
    </cfRule>
  </conditionalFormatting>
  <conditionalFormatting sqref="W30:W33">
    <cfRule type="containsText" dxfId="585" priority="147" operator="containsText" text="◙">
      <formula>NOT(ISERROR(SEARCH("◙",W30)))</formula>
    </cfRule>
    <cfRule type="containsText" dxfId="584" priority="148" operator="containsText" text="P.">
      <formula>NOT(ISERROR(SEARCH("P.",W30)))</formula>
    </cfRule>
    <cfRule type="containsText" dxfId="583" priority="149" operator="containsText" text=" -----">
      <formula>NOT(ISERROR(SEARCH(" -----",W30)))</formula>
    </cfRule>
    <cfRule type="containsText" dxfId="582" priority="150" operator="containsText" text="◙">
      <formula>NOT(ISERROR(SEARCH("◙",W30)))</formula>
    </cfRule>
    <cfRule type="containsText" dxfId="581" priority="152" operator="containsText" text="P.">
      <formula>NOT(ISERROR(SEARCH("P.",W30)))</formula>
    </cfRule>
    <cfRule type="containsText" dxfId="580" priority="146" operator="containsText" text=" -----">
      <formula>NOT(ISERROR(SEARCH(" -----",W30)))</formula>
    </cfRule>
  </conditionalFormatting>
  <conditionalFormatting sqref="W40:W43">
    <cfRule type="containsText" dxfId="579" priority="122" operator="containsText" text=" -----">
      <formula>NOT(ISERROR(SEARCH(" -----",W40)))</formula>
    </cfRule>
    <cfRule type="containsText" dxfId="578" priority="123" operator="containsText" text="◙">
      <formula>NOT(ISERROR(SEARCH("◙",W40)))</formula>
    </cfRule>
    <cfRule type="containsText" dxfId="577" priority="124" operator="containsText" text="P.">
      <formula>NOT(ISERROR(SEARCH("P.",W40)))</formula>
    </cfRule>
    <cfRule type="containsText" dxfId="576" priority="125" operator="containsText" text=" -----">
      <formula>NOT(ISERROR(SEARCH(" -----",W40)))</formula>
    </cfRule>
    <cfRule type="containsText" dxfId="575" priority="126" operator="containsText" text="◙">
      <formula>NOT(ISERROR(SEARCH("◙",W40)))</formula>
    </cfRule>
    <cfRule type="containsText" dxfId="574" priority="128" operator="containsText" text="P.">
      <formula>NOT(ISERROR(SEARCH("P.",W40)))</formula>
    </cfRule>
  </conditionalFormatting>
  <conditionalFormatting sqref="X5:X14">
    <cfRule type="cellIs" dxfId="573" priority="28" operator="equal">
      <formula>"►"</formula>
    </cfRule>
    <cfRule type="cellIs" priority="27" operator="equal">
      <formula>"◄"</formula>
    </cfRule>
    <cfRule type="cellIs" dxfId="572" priority="25" operator="equal">
      <formula>"◄"</formula>
    </cfRule>
    <cfRule type="cellIs" dxfId="571" priority="26" operator="equal">
      <formula>"•"</formula>
    </cfRule>
  </conditionalFormatting>
  <conditionalFormatting sqref="X17:X27">
    <cfRule type="cellIs" priority="39" operator="equal">
      <formula>"◄"</formula>
    </cfRule>
    <cfRule type="cellIs" dxfId="570" priority="38" operator="equal">
      <formula>"•"</formula>
    </cfRule>
    <cfRule type="cellIs" dxfId="569" priority="37" operator="equal">
      <formula>"◄"</formula>
    </cfRule>
    <cfRule type="cellIs" dxfId="568" priority="40" operator="equal">
      <formula>"►"</formula>
    </cfRule>
  </conditionalFormatting>
  <conditionalFormatting sqref="X30:X38">
    <cfRule type="cellIs" dxfId="567" priority="36" operator="equal">
      <formula>"►"</formula>
    </cfRule>
    <cfRule type="cellIs" priority="35" operator="equal">
      <formula>"◄"</formula>
    </cfRule>
    <cfRule type="cellIs" dxfId="566" priority="34" operator="equal">
      <formula>"•"</formula>
    </cfRule>
    <cfRule type="cellIs" dxfId="565" priority="33" operator="equal">
      <formula>"◄"</formula>
    </cfRule>
  </conditionalFormatting>
  <conditionalFormatting sqref="X40:X50">
    <cfRule type="cellIs" dxfId="564" priority="29" operator="equal">
      <formula>"◄"</formula>
    </cfRule>
    <cfRule type="cellIs" dxfId="563" priority="32" operator="equal">
      <formula>"►"</formula>
    </cfRule>
    <cfRule type="cellIs" dxfId="562" priority="30" operator="equal">
      <formula>"•"</formula>
    </cfRule>
    <cfRule type="cellIs" priority="31" operator="equal">
      <formula>"◄"</formula>
    </cfRule>
  </conditionalFormatting>
  <conditionalFormatting sqref="Y4">
    <cfRule type="containsText" dxfId="561" priority="185" operator="containsText" text=" -">
      <formula>NOT(ISERROR(SEARCH(" -",Y4)))</formula>
    </cfRule>
  </conditionalFormatting>
  <conditionalFormatting sqref="Z4:AA4">
    <cfRule type="containsText" dxfId="560" priority="186" operator="containsText" text="Ø">
      <formula>NOT(ISERROR(SEARCH("Ø",Z4)))</formula>
    </cfRule>
  </conditionalFormatting>
  <hyperlinks>
    <hyperlink ref="O2" r:id="rId1" display="https://www.lastdodo.nl/nl/areas/100601-belgie?cf%5B7855%5D=100407" xr:uid="{7C418DAD-E651-484A-962D-A1F5DBA55E16}"/>
    <hyperlink ref="F2" r:id="rId2" display="https://belgischepostzegelcatalogus.wordpress.com/" xr:uid="{0768CCFB-D352-476E-AD36-4D2D1D6B9FDB}"/>
    <hyperlink ref="J2" r:id="rId3" display="https://belgischepostzegelcatalogusfds.wordpress.com/" xr:uid="{2FBD8180-1D52-4390-BC19-B49151D976CF}"/>
    <hyperlink ref="F3" r:id="rId4" display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7D7E26BF-068C-434E-AD9A-0A1332807B0B}"/>
    <hyperlink ref="F4" r:id="rId5" display="https://www.delcampe.net/nl/verzamelingen/search?categories%5B%5D=10&amp;search_mode=all&amp;excluded_terms=&amp;term=FDS+2007&amp;payment_methods%5B%5D=delcampe_pay&amp;payment_methods%5B%5D=paypal&amp;payment_methods%5B%5D=check&amp;payment_methods%5B%5D=bank_transfer&amp;payment_methods%5B%5D=cash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84045B25-E014-449A-94ED-D9A0FD1DB868}"/>
    <hyperlink ref="H5" r:id="rId6" display="https://www.postzegelalbum-be.com/postzegels/albums-j1999-tot-j2009-inventaris-velindeling/album-j2006-3470-3598-invent" xr:uid="{C09FCF5F-D36D-48DC-9F86-A5FAF96AE70A}"/>
    <hyperlink ref="N2" r:id="rId7" display="https://www.delcampe.net/nl/verzamelingen/search?categories%5B%5D=34353&amp;search_mode=all&amp;excluded_terms=&amp;term=2796&amp;payment_methods%5B%5D=delcampe_pay&amp;payment_methods%5B%5D=paypal&amp;payment_methods%5B%5D=check&amp;payment_methods%5B%5D=bank_transfer&amp;payment_methods%5B%5D=cash&amp;payment_methods%5B%5D=creditcard&amp;display_ongoing=ongoing&amp;display_state=ongoing&amp;started_days=&amp;started_hours=&amp;ended_hours=&amp;display_only=&amp;min_price=&amp;max_price=&amp;currency=all&amp;seller_localisation_continent=&amp;seller_localisation_country=&amp;seller_localisation_choice=world&amp;view=gallery&amp;order=title" xr:uid="{1050802A-FFA3-41C5-A4AC-D0AD40FB439E}"/>
  </hyperlinks>
  <printOptions horizontalCentered="1"/>
  <pageMargins left="0" right="0" top="0.31496062992125984" bottom="0" header="0" footer="0"/>
  <pageSetup paperSize="9" scale="71" orientation="landscape" r:id="rId8"/>
  <headerFooter>
    <oddHeader xml:space="preserve">&amp;R&amp;G
</oddHeader>
    <oddFooter>&amp;R
&amp;G</oddFooter>
  </headerFooter>
  <drawing r:id="rId9"/>
  <legacyDrawingHF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59B8-6D1D-41AA-A162-7FA85E5ADC2C}">
  <dimension ref="A1:AO61"/>
  <sheetViews>
    <sheetView showZeros="0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6.6640625" style="7" customWidth="1"/>
    <col min="2" max="2" width="5.109375" style="7" customWidth="1"/>
    <col min="3" max="3" width="4.21875" style="7" customWidth="1"/>
    <col min="4" max="4" width="5.109375" style="7" customWidth="1"/>
    <col min="5" max="5" width="7" style="7" customWidth="1"/>
    <col min="6" max="6" width="27.33203125" style="1" customWidth="1"/>
    <col min="7" max="7" width="11.21875" style="6" customWidth="1"/>
    <col min="8" max="8" width="11.21875" style="5" customWidth="1"/>
    <col min="9" max="9" width="19.44140625" style="4" customWidth="1"/>
    <col min="10" max="10" width="59.109375" style="1" customWidth="1"/>
    <col min="11" max="11" width="8.109375" style="1" customWidth="1"/>
    <col min="12" max="12" width="3.6640625" style="1" customWidth="1"/>
    <col min="13" max="13" width="10.33203125" style="1" customWidth="1"/>
    <col min="14" max="14" width="3.6640625" style="1" customWidth="1"/>
    <col min="15" max="15" width="6.33203125" style="1" customWidth="1"/>
    <col min="16" max="16" width="5.21875" style="3" customWidth="1"/>
    <col min="17" max="17" width="7.33203125" style="3" customWidth="1"/>
    <col min="18" max="18" width="2.88671875" style="88" customWidth="1"/>
    <col min="19" max="19" width="17.88671875" style="4" customWidth="1"/>
    <col min="20" max="20" width="5.33203125" style="88" customWidth="1"/>
    <col min="21" max="21" width="2.88671875" style="88" customWidth="1"/>
    <col min="22" max="22" width="17.21875" style="1" customWidth="1"/>
    <col min="23" max="23" width="6" style="88" customWidth="1"/>
    <col min="24" max="24" width="4.6640625" style="3" customWidth="1"/>
    <col min="25" max="25" width="5.5546875" style="3" customWidth="1"/>
    <col min="26" max="26" width="6.33203125" style="3" customWidth="1"/>
    <col min="27" max="27" width="5.44140625" style="3" customWidth="1"/>
    <col min="28" max="28" width="5.5546875" style="3" customWidth="1"/>
    <col min="29" max="29" width="6.6640625" style="3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J1" s="134" t="s">
        <v>1821</v>
      </c>
      <c r="R1" s="87"/>
      <c r="T1" s="87"/>
      <c r="U1" s="87"/>
      <c r="W1" s="87"/>
    </row>
    <row r="2" spans="1:41" ht="15.6" customHeight="1" thickBot="1" x14ac:dyDescent="0.35">
      <c r="A2" s="74"/>
      <c r="B2" s="74"/>
      <c r="C2" s="69"/>
      <c r="D2" s="69"/>
      <c r="E2" s="73"/>
      <c r="F2" s="69"/>
      <c r="G2" s="69"/>
      <c r="H2" s="69"/>
      <c r="I2" s="72"/>
      <c r="J2" s="70" t="s">
        <v>1716</v>
      </c>
      <c r="K2" s="70"/>
      <c r="L2" s="70"/>
      <c r="M2" s="70"/>
      <c r="N2" s="68"/>
      <c r="O2" s="67"/>
      <c r="P2" s="67"/>
      <c r="Q2" s="66"/>
      <c r="R2" s="210"/>
      <c r="S2" s="247" t="s">
        <v>1463</v>
      </c>
      <c r="T2" s="248"/>
      <c r="U2" s="210"/>
      <c r="V2" s="247" t="s">
        <v>1463</v>
      </c>
      <c r="W2" s="248"/>
      <c r="X2" s="211"/>
      <c r="Y2" s="255" t="s">
        <v>1476</v>
      </c>
      <c r="Z2" s="255"/>
      <c r="AA2" s="255"/>
      <c r="AB2" s="256"/>
      <c r="AC2" s="65"/>
      <c r="AD2" s="65"/>
      <c r="AE2" s="65"/>
      <c r="AF2" s="65"/>
      <c r="AG2" s="65"/>
      <c r="AH2" s="65"/>
      <c r="AI2" s="65"/>
      <c r="AJ2" s="1"/>
      <c r="AK2" s="65"/>
      <c r="AL2" s="65"/>
      <c r="AM2" s="65"/>
      <c r="AN2" s="65"/>
      <c r="AO2" s="65"/>
    </row>
    <row r="3" spans="1:41" customFormat="1" ht="15" customHeight="1" thickTop="1" thickBot="1" x14ac:dyDescent="0.35">
      <c r="A3" s="64"/>
      <c r="B3" s="63"/>
      <c r="C3" s="212"/>
      <c r="D3" s="212"/>
      <c r="E3" s="212"/>
      <c r="F3" s="213"/>
      <c r="G3" s="243" t="s">
        <v>1460</v>
      </c>
      <c r="H3" s="244"/>
      <c r="I3" s="214"/>
      <c r="J3" s="62" t="s">
        <v>1474</v>
      </c>
      <c r="K3" s="215" t="s">
        <v>1473</v>
      </c>
      <c r="L3" s="215"/>
      <c r="M3" s="216"/>
      <c r="N3" s="150"/>
      <c r="O3" s="259" t="s">
        <v>1471</v>
      </c>
      <c r="P3" s="260"/>
      <c r="Q3" s="261"/>
      <c r="R3" s="218" t="s">
        <v>110</v>
      </c>
      <c r="S3" s="245" t="s">
        <v>111</v>
      </c>
      <c r="T3" s="246"/>
      <c r="U3" s="218" t="s">
        <v>110</v>
      </c>
      <c r="V3" s="245" t="s">
        <v>111</v>
      </c>
      <c r="W3" s="246"/>
      <c r="X3" s="91"/>
      <c r="Y3" s="262" t="s">
        <v>1791</v>
      </c>
      <c r="Z3" s="263"/>
      <c r="AA3" s="257" t="s">
        <v>1462</v>
      </c>
      <c r="AB3" s="258"/>
    </row>
    <row r="4" spans="1:41" customFormat="1" ht="16.8" customHeight="1" thickBot="1" x14ac:dyDescent="0.4">
      <c r="A4" s="205" t="s">
        <v>1461</v>
      </c>
      <c r="B4" s="61" t="s">
        <v>80</v>
      </c>
      <c r="C4" s="61" t="s">
        <v>21</v>
      </c>
      <c r="D4" s="61" t="s">
        <v>80</v>
      </c>
      <c r="E4" s="60" t="s">
        <v>1468</v>
      </c>
      <c r="F4" s="59" t="s">
        <v>1218</v>
      </c>
      <c r="G4" s="56" t="s">
        <v>1469</v>
      </c>
      <c r="H4" s="56" t="s">
        <v>1470</v>
      </c>
      <c r="I4" s="58" t="s">
        <v>1466</v>
      </c>
      <c r="J4" s="149" t="s">
        <v>1480</v>
      </c>
      <c r="K4" s="83" t="s">
        <v>78</v>
      </c>
      <c r="L4" s="55" t="s">
        <v>77</v>
      </c>
      <c r="M4" s="83" t="s">
        <v>78</v>
      </c>
      <c r="N4" s="55" t="s">
        <v>77</v>
      </c>
      <c r="O4" s="264" t="s">
        <v>1472</v>
      </c>
      <c r="P4" s="265"/>
      <c r="Q4" s="265"/>
      <c r="R4" s="94" t="str">
        <f>IF(COUNTIF(R5:R37,"◄")=0,"☺","☻")</f>
        <v>☻</v>
      </c>
      <c r="S4" s="17" t="s">
        <v>1466</v>
      </c>
      <c r="T4" s="89" t="s">
        <v>83</v>
      </c>
      <c r="U4" s="93" t="str">
        <f>IF(COUNTIF(U5:U37,"◄")=0,"☺","☻")</f>
        <v>☻</v>
      </c>
      <c r="V4" s="17" t="s">
        <v>1467</v>
      </c>
      <c r="W4" s="90" t="s">
        <v>82</v>
      </c>
      <c r="X4" s="92" t="str">
        <f>IF(Y4="","☺","☻")</f>
        <v>☻</v>
      </c>
      <c r="Y4" s="110" t="str">
        <f>IF(COUNTIF(Y5:Y37,"◄")=0,"",(CONCATENATE(" - ",COUNTIF(Y5:Y37,"◄"))))</f>
        <v xml:space="preserve"> - 31</v>
      </c>
      <c r="Z4" s="111" t="s">
        <v>81</v>
      </c>
      <c r="AA4" s="111" t="s">
        <v>81</v>
      </c>
      <c r="AB4" s="112">
        <f>COUNTIF(AB5:AB37,"►")</f>
        <v>0</v>
      </c>
    </row>
    <row r="5" spans="1:41" ht="16.2" thickBot="1" x14ac:dyDescent="0.35">
      <c r="A5" s="54">
        <v>1</v>
      </c>
      <c r="B5" s="53">
        <v>1</v>
      </c>
      <c r="C5" s="53" t="s">
        <v>21</v>
      </c>
      <c r="D5" s="53">
        <v>2</v>
      </c>
      <c r="E5" s="107">
        <v>2007</v>
      </c>
      <c r="F5" s="34" t="s">
        <v>1406</v>
      </c>
      <c r="G5" s="33">
        <v>39088</v>
      </c>
      <c r="H5" s="32">
        <v>39090</v>
      </c>
      <c r="I5" s="17" t="s">
        <v>940</v>
      </c>
      <c r="J5" s="178" t="s">
        <v>1691</v>
      </c>
      <c r="K5" s="156"/>
      <c r="L5" s="156"/>
      <c r="M5" s="156"/>
      <c r="N5" s="155"/>
      <c r="O5" s="12" t="s">
        <v>939</v>
      </c>
      <c r="P5" s="12" t="s">
        <v>22</v>
      </c>
      <c r="Q5" s="11" t="s">
        <v>22</v>
      </c>
      <c r="R5" s="219" t="str">
        <f>IF(T5&gt;0,"ok","◄")</f>
        <v>◄</v>
      </c>
      <c r="S5" s="185" t="s">
        <v>940</v>
      </c>
      <c r="T5" s="9"/>
      <c r="U5" s="219" t="str">
        <f>IF(W5&gt;0,"ok","◄")</f>
        <v>◄</v>
      </c>
      <c r="V5" s="26" t="s">
        <v>941</v>
      </c>
      <c r="W5" s="9"/>
      <c r="X5" s="220" t="str">
        <f>IF(AND(Y5="◄",AB5="►"),"◄?►",IF(Y5="◄","◄",IF(AB5="►","►","")))</f>
        <v>◄</v>
      </c>
      <c r="Y5" s="10" t="str">
        <f t="shared" ref="Y5:Y22" si="0">IF(Z5&gt;0,"","◄")</f>
        <v>◄</v>
      </c>
      <c r="Z5" s="9"/>
      <c r="AA5" s="9"/>
      <c r="AB5" s="221" t="str">
        <f t="shared" ref="AB5:AB22" si="1">IF(AA5&gt;0,"►","")</f>
        <v/>
      </c>
    </row>
    <row r="6" spans="1:41" ht="16.2" thickBot="1" x14ac:dyDescent="0.35">
      <c r="A6" s="36">
        <v>2</v>
      </c>
      <c r="B6" s="22">
        <v>3</v>
      </c>
      <c r="C6" s="22" t="s">
        <v>21</v>
      </c>
      <c r="D6" s="22">
        <v>4</v>
      </c>
      <c r="E6" s="107">
        <v>2007</v>
      </c>
      <c r="F6" s="34" t="s">
        <v>1407</v>
      </c>
      <c r="G6" s="33">
        <v>39088</v>
      </c>
      <c r="H6" s="32">
        <v>39090</v>
      </c>
      <c r="I6" s="17" t="s">
        <v>938</v>
      </c>
      <c r="J6" s="84" t="s">
        <v>1692</v>
      </c>
      <c r="K6" s="84"/>
      <c r="L6" s="84"/>
      <c r="M6" s="84"/>
      <c r="N6" s="136"/>
      <c r="O6" s="12" t="s">
        <v>937</v>
      </c>
      <c r="P6" s="12" t="s">
        <v>1</v>
      </c>
      <c r="Q6" s="11" t="s">
        <v>936</v>
      </c>
      <c r="R6" s="219" t="str">
        <f t="shared" ref="R6:R37" si="2">IF(T6&gt;0,"ok","◄")</f>
        <v>◄</v>
      </c>
      <c r="S6" s="185" t="s">
        <v>938</v>
      </c>
      <c r="T6" s="9"/>
      <c r="U6" s="219" t="str">
        <f t="shared" ref="U6:U37" si="3">IF(W6&gt;0,"ok","◄")</f>
        <v>◄</v>
      </c>
      <c r="V6" s="26" t="s">
        <v>942</v>
      </c>
      <c r="W6" s="9"/>
      <c r="X6" s="220" t="str">
        <f t="shared" ref="X6:X37" si="4">IF(AND(Y6="◄",AB6="►"),"◄?►",IF(Y6="◄","◄",IF(AB6="►","►","")))</f>
        <v>◄</v>
      </c>
      <c r="Y6" s="10" t="str">
        <f t="shared" si="0"/>
        <v>◄</v>
      </c>
      <c r="Z6" s="9"/>
      <c r="AA6" s="9"/>
      <c r="AB6" s="221" t="str">
        <f t="shared" si="1"/>
        <v/>
      </c>
    </row>
    <row r="7" spans="1:41" ht="16.2" thickBot="1" x14ac:dyDescent="0.35">
      <c r="A7" s="36">
        <v>3</v>
      </c>
      <c r="B7" s="22">
        <v>5</v>
      </c>
      <c r="C7" s="22" t="s">
        <v>21</v>
      </c>
      <c r="D7" s="22">
        <v>6</v>
      </c>
      <c r="E7" s="107">
        <v>2007</v>
      </c>
      <c r="F7" s="34" t="s">
        <v>1408</v>
      </c>
      <c r="G7" s="33">
        <v>39109</v>
      </c>
      <c r="H7" s="32">
        <v>39111</v>
      </c>
      <c r="I7" s="17" t="s">
        <v>935</v>
      </c>
      <c r="J7" s="84" t="s">
        <v>1693</v>
      </c>
      <c r="K7" s="84"/>
      <c r="L7" s="84"/>
      <c r="M7" s="84"/>
      <c r="N7" s="136"/>
      <c r="O7" s="12" t="s">
        <v>934</v>
      </c>
      <c r="P7" s="12" t="s">
        <v>22</v>
      </c>
      <c r="Q7" s="11" t="s">
        <v>22</v>
      </c>
      <c r="R7" s="219" t="str">
        <f t="shared" si="2"/>
        <v>◄</v>
      </c>
      <c r="S7" s="185" t="s">
        <v>935</v>
      </c>
      <c r="T7" s="9"/>
      <c r="U7" s="219" t="str">
        <f t="shared" si="3"/>
        <v>◄</v>
      </c>
      <c r="V7" s="26" t="s">
        <v>943</v>
      </c>
      <c r="W7" s="9"/>
      <c r="X7" s="220" t="str">
        <f t="shared" si="4"/>
        <v>◄</v>
      </c>
      <c r="Y7" s="10" t="str">
        <f t="shared" si="0"/>
        <v>◄</v>
      </c>
      <c r="Z7" s="9"/>
      <c r="AA7" s="9"/>
      <c r="AB7" s="221" t="str">
        <f t="shared" si="1"/>
        <v/>
      </c>
    </row>
    <row r="8" spans="1:41" ht="16.2" thickBot="1" x14ac:dyDescent="0.35">
      <c r="A8" s="36">
        <v>4</v>
      </c>
      <c r="B8" s="22">
        <v>7</v>
      </c>
      <c r="C8" s="22" t="s">
        <v>21</v>
      </c>
      <c r="D8" s="22">
        <v>8</v>
      </c>
      <c r="E8" s="107">
        <v>2007</v>
      </c>
      <c r="F8" s="34" t="s">
        <v>1409</v>
      </c>
      <c r="G8" s="33">
        <v>39109</v>
      </c>
      <c r="H8" s="32">
        <v>39111</v>
      </c>
      <c r="I8" s="17" t="s">
        <v>933</v>
      </c>
      <c r="J8" s="84" t="s">
        <v>1694</v>
      </c>
      <c r="K8" s="84"/>
      <c r="L8" s="84"/>
      <c r="M8" s="84"/>
      <c r="N8" s="136"/>
      <c r="O8" s="12" t="s">
        <v>932</v>
      </c>
      <c r="P8" s="12" t="s">
        <v>1</v>
      </c>
      <c r="Q8" s="11" t="s">
        <v>931</v>
      </c>
      <c r="R8" s="219" t="str">
        <f t="shared" si="2"/>
        <v>◄</v>
      </c>
      <c r="S8" s="185" t="s">
        <v>933</v>
      </c>
      <c r="T8" s="9"/>
      <c r="U8" s="219" t="str">
        <f t="shared" si="3"/>
        <v>◄</v>
      </c>
      <c r="V8" s="26" t="s">
        <v>944</v>
      </c>
      <c r="W8" s="9"/>
      <c r="X8" s="220" t="str">
        <f t="shared" si="4"/>
        <v>◄</v>
      </c>
      <c r="Y8" s="10" t="str">
        <f t="shared" si="0"/>
        <v>◄</v>
      </c>
      <c r="Z8" s="9"/>
      <c r="AA8" s="9"/>
      <c r="AB8" s="221" t="str">
        <f t="shared" si="1"/>
        <v/>
      </c>
    </row>
    <row r="9" spans="1:41" ht="16.2" thickBot="1" x14ac:dyDescent="0.35">
      <c r="A9" s="36">
        <v>5</v>
      </c>
      <c r="B9" s="22">
        <v>9</v>
      </c>
      <c r="C9" s="22" t="s">
        <v>21</v>
      </c>
      <c r="D9" s="22">
        <v>10</v>
      </c>
      <c r="E9" s="107">
        <v>2007</v>
      </c>
      <c r="F9" s="34" t="s">
        <v>1410</v>
      </c>
      <c r="G9" s="33">
        <v>39137</v>
      </c>
      <c r="H9" s="32">
        <v>39139</v>
      </c>
      <c r="I9" s="17" t="s">
        <v>930</v>
      </c>
      <c r="J9" s="84" t="s">
        <v>1695</v>
      </c>
      <c r="K9" s="84"/>
      <c r="L9" s="84"/>
      <c r="M9" s="84"/>
      <c r="N9" s="136"/>
      <c r="O9" s="12" t="s">
        <v>929</v>
      </c>
      <c r="P9" s="12" t="s">
        <v>1</v>
      </c>
      <c r="Q9" s="11" t="s">
        <v>928</v>
      </c>
      <c r="R9" s="219" t="str">
        <f t="shared" si="2"/>
        <v>◄</v>
      </c>
      <c r="S9" s="185" t="s">
        <v>930</v>
      </c>
      <c r="T9" s="9"/>
      <c r="U9" s="219" t="str">
        <f t="shared" si="3"/>
        <v>◄</v>
      </c>
      <c r="V9" s="26" t="s">
        <v>945</v>
      </c>
      <c r="W9" s="9"/>
      <c r="X9" s="220" t="str">
        <f t="shared" si="4"/>
        <v>◄</v>
      </c>
      <c r="Y9" s="10" t="str">
        <f t="shared" si="0"/>
        <v>◄</v>
      </c>
      <c r="Z9" s="9"/>
      <c r="AA9" s="9"/>
      <c r="AB9" s="221" t="str">
        <f t="shared" si="1"/>
        <v/>
      </c>
    </row>
    <row r="10" spans="1:41" ht="16.2" thickBot="1" x14ac:dyDescent="0.35">
      <c r="A10" s="36">
        <v>6</v>
      </c>
      <c r="B10" s="22">
        <v>11</v>
      </c>
      <c r="C10" s="22" t="s">
        <v>21</v>
      </c>
      <c r="D10" s="22">
        <v>12</v>
      </c>
      <c r="E10" s="107">
        <v>2007</v>
      </c>
      <c r="F10" s="34" t="s">
        <v>1411</v>
      </c>
      <c r="G10" s="33">
        <v>39137</v>
      </c>
      <c r="H10" s="32">
        <v>39139</v>
      </c>
      <c r="I10" s="17" t="s">
        <v>927</v>
      </c>
      <c r="J10" s="84" t="s">
        <v>1696</v>
      </c>
      <c r="K10" s="84"/>
      <c r="L10" s="84"/>
      <c r="M10" s="84"/>
      <c r="N10" s="136"/>
      <c r="O10" s="12" t="s">
        <v>926</v>
      </c>
      <c r="P10" s="12" t="s">
        <v>22</v>
      </c>
      <c r="Q10" s="11" t="s">
        <v>22</v>
      </c>
      <c r="R10" s="219" t="str">
        <f t="shared" si="2"/>
        <v>◄</v>
      </c>
      <c r="S10" s="185" t="s">
        <v>927</v>
      </c>
      <c r="T10" s="9"/>
      <c r="U10" s="219" t="str">
        <f t="shared" si="3"/>
        <v>◄</v>
      </c>
      <c r="V10" s="26" t="s">
        <v>946</v>
      </c>
      <c r="W10" s="9"/>
      <c r="X10" s="220" t="str">
        <f t="shared" si="4"/>
        <v>◄</v>
      </c>
      <c r="Y10" s="10" t="str">
        <f t="shared" si="0"/>
        <v>◄</v>
      </c>
      <c r="Z10" s="9"/>
      <c r="AA10" s="9"/>
      <c r="AB10" s="221" t="str">
        <f t="shared" si="1"/>
        <v/>
      </c>
    </row>
    <row r="11" spans="1:41" ht="16.2" thickBot="1" x14ac:dyDescent="0.35">
      <c r="A11" s="36">
        <v>7</v>
      </c>
      <c r="B11" s="22">
        <v>13</v>
      </c>
      <c r="C11" s="22" t="s">
        <v>21</v>
      </c>
      <c r="D11" s="22">
        <v>14</v>
      </c>
      <c r="E11" s="107">
        <v>2007</v>
      </c>
      <c r="F11" s="34" t="s">
        <v>1412</v>
      </c>
      <c r="G11" s="33">
        <v>39165</v>
      </c>
      <c r="H11" s="32">
        <v>39167</v>
      </c>
      <c r="I11" s="17" t="s">
        <v>925</v>
      </c>
      <c r="J11" s="84" t="s">
        <v>1697</v>
      </c>
      <c r="K11" s="84"/>
      <c r="L11" s="84"/>
      <c r="M11" s="84"/>
      <c r="N11" s="136"/>
      <c r="O11" s="12" t="s">
        <v>924</v>
      </c>
      <c r="P11" s="12" t="s">
        <v>1</v>
      </c>
      <c r="Q11" s="11" t="s">
        <v>923</v>
      </c>
      <c r="R11" s="219" t="str">
        <f t="shared" si="2"/>
        <v>◄</v>
      </c>
      <c r="S11" s="185" t="s">
        <v>925</v>
      </c>
      <c r="T11" s="9"/>
      <c r="U11" s="219" t="str">
        <f t="shared" si="3"/>
        <v>◄</v>
      </c>
      <c r="V11" s="26" t="s">
        <v>947</v>
      </c>
      <c r="W11" s="9"/>
      <c r="X11" s="220" t="str">
        <f t="shared" si="4"/>
        <v>◄</v>
      </c>
      <c r="Y11" s="10" t="str">
        <f t="shared" si="0"/>
        <v>◄</v>
      </c>
      <c r="Z11" s="9"/>
      <c r="AA11" s="9"/>
      <c r="AB11" s="221" t="str">
        <f t="shared" si="1"/>
        <v/>
      </c>
    </row>
    <row r="12" spans="1:41" s="117" customFormat="1" ht="20.399999999999999" customHeight="1" thickBot="1" x14ac:dyDescent="0.35">
      <c r="A12" s="128">
        <v>8</v>
      </c>
      <c r="B12" s="42">
        <v>15</v>
      </c>
      <c r="C12" s="42" t="s">
        <v>21</v>
      </c>
      <c r="D12" s="42">
        <v>16</v>
      </c>
      <c r="E12" s="35">
        <v>2007</v>
      </c>
      <c r="F12" s="116" t="s">
        <v>1412</v>
      </c>
      <c r="G12" s="127">
        <v>39165</v>
      </c>
      <c r="H12" s="126">
        <v>39167</v>
      </c>
      <c r="I12" s="125" t="s">
        <v>922</v>
      </c>
      <c r="J12" s="84" t="s">
        <v>1698</v>
      </c>
      <c r="K12" s="84"/>
      <c r="L12" s="84"/>
      <c r="M12" s="84"/>
      <c r="N12" s="84"/>
      <c r="O12" s="121" t="s">
        <v>921</v>
      </c>
      <c r="P12" s="121" t="s">
        <v>1</v>
      </c>
      <c r="Q12" s="120" t="s">
        <v>920</v>
      </c>
      <c r="R12" s="219" t="str">
        <f t="shared" si="2"/>
        <v>◄</v>
      </c>
      <c r="S12" s="186" t="s">
        <v>922</v>
      </c>
      <c r="T12" s="9"/>
      <c r="U12" s="219" t="str">
        <f t="shared" si="3"/>
        <v>◄</v>
      </c>
      <c r="V12" s="129" t="s">
        <v>948</v>
      </c>
      <c r="W12" s="9"/>
      <c r="X12" s="220" t="str">
        <f t="shared" si="4"/>
        <v>◄</v>
      </c>
      <c r="Y12" s="10" t="str">
        <f t="shared" si="0"/>
        <v>◄</v>
      </c>
      <c r="Z12" s="9"/>
      <c r="AA12" s="9"/>
      <c r="AB12" s="221" t="str">
        <f t="shared" si="1"/>
        <v/>
      </c>
      <c r="AC12" s="119"/>
      <c r="AD12" s="118"/>
      <c r="AE12" s="118"/>
      <c r="AF12" s="118"/>
      <c r="AG12" s="118"/>
      <c r="AH12" s="118"/>
      <c r="AI12" s="118"/>
      <c r="AJ12" s="118"/>
      <c r="AK12" s="118"/>
      <c r="AL12" s="88"/>
    </row>
    <row r="13" spans="1:41" ht="16.2" thickBot="1" x14ac:dyDescent="0.35">
      <c r="A13" s="36">
        <v>9</v>
      </c>
      <c r="B13" s="42">
        <v>17</v>
      </c>
      <c r="C13" s="42" t="s">
        <v>21</v>
      </c>
      <c r="D13" s="42">
        <v>18</v>
      </c>
      <c r="E13" s="107">
        <v>2007</v>
      </c>
      <c r="F13" s="34" t="s">
        <v>1413</v>
      </c>
      <c r="G13" s="33">
        <v>39200</v>
      </c>
      <c r="H13" s="32">
        <v>39202</v>
      </c>
      <c r="I13" s="17" t="s">
        <v>919</v>
      </c>
      <c r="J13" s="84" t="s">
        <v>1699</v>
      </c>
      <c r="K13" s="84"/>
      <c r="L13" s="84"/>
      <c r="M13" s="84"/>
      <c r="N13" s="136"/>
      <c r="O13" s="12" t="s">
        <v>918</v>
      </c>
      <c r="P13" s="12" t="s">
        <v>1</v>
      </c>
      <c r="Q13" s="11" t="s">
        <v>917</v>
      </c>
      <c r="R13" s="219" t="str">
        <f t="shared" si="2"/>
        <v>◄</v>
      </c>
      <c r="S13" s="185" t="s">
        <v>919</v>
      </c>
      <c r="T13" s="9"/>
      <c r="U13" s="219" t="str">
        <f t="shared" si="3"/>
        <v>◄</v>
      </c>
      <c r="V13" s="26" t="s">
        <v>949</v>
      </c>
      <c r="W13" s="9"/>
      <c r="X13" s="220" t="str">
        <f t="shared" si="4"/>
        <v>◄</v>
      </c>
      <c r="Y13" s="10" t="str">
        <f t="shared" si="0"/>
        <v>◄</v>
      </c>
      <c r="Z13" s="9"/>
      <c r="AA13" s="9"/>
      <c r="AB13" s="221" t="str">
        <f t="shared" si="1"/>
        <v/>
      </c>
    </row>
    <row r="14" spans="1:41" ht="16.2" thickBot="1" x14ac:dyDescent="0.35">
      <c r="A14" s="36">
        <v>10</v>
      </c>
      <c r="B14" s="22">
        <v>19</v>
      </c>
      <c r="C14" s="22" t="s">
        <v>21</v>
      </c>
      <c r="D14" s="22">
        <v>20</v>
      </c>
      <c r="E14" s="107">
        <v>2007</v>
      </c>
      <c r="F14" s="34" t="s">
        <v>1414</v>
      </c>
      <c r="G14" s="33">
        <v>39200</v>
      </c>
      <c r="H14" s="32">
        <v>39202</v>
      </c>
      <c r="I14" s="17" t="s">
        <v>916</v>
      </c>
      <c r="J14" s="84" t="s">
        <v>1700</v>
      </c>
      <c r="K14" s="84"/>
      <c r="L14" s="84"/>
      <c r="M14" s="84"/>
      <c r="N14" s="136"/>
      <c r="O14" s="12" t="s">
        <v>915</v>
      </c>
      <c r="P14" s="12" t="s">
        <v>22</v>
      </c>
      <c r="Q14" s="11" t="s">
        <v>22</v>
      </c>
      <c r="R14" s="219" t="str">
        <f t="shared" si="2"/>
        <v>◄</v>
      </c>
      <c r="S14" s="185" t="s">
        <v>916</v>
      </c>
      <c r="T14" s="9"/>
      <c r="U14" s="219" t="str">
        <f t="shared" si="3"/>
        <v>◄</v>
      </c>
      <c r="V14" s="26" t="s">
        <v>950</v>
      </c>
      <c r="W14" s="9"/>
      <c r="X14" s="220" t="str">
        <f t="shared" si="4"/>
        <v>◄</v>
      </c>
      <c r="Y14" s="10" t="str">
        <f t="shared" si="0"/>
        <v>◄</v>
      </c>
      <c r="Z14" s="9"/>
      <c r="AA14" s="9"/>
      <c r="AB14" s="221" t="str">
        <f t="shared" si="1"/>
        <v/>
      </c>
    </row>
    <row r="15" spans="1:41" ht="15" customHeight="1" thickBot="1" x14ac:dyDescent="0.35">
      <c r="A15" s="36">
        <v>11</v>
      </c>
      <c r="B15" s="22">
        <v>21</v>
      </c>
      <c r="C15" s="22" t="s">
        <v>21</v>
      </c>
      <c r="D15" s="22">
        <v>21</v>
      </c>
      <c r="E15" s="107">
        <v>2007</v>
      </c>
      <c r="F15" s="34" t="s">
        <v>1415</v>
      </c>
      <c r="G15" s="33">
        <v>39221</v>
      </c>
      <c r="H15" s="32">
        <v>39223</v>
      </c>
      <c r="I15" s="17" t="s">
        <v>914</v>
      </c>
      <c r="J15" s="84" t="s">
        <v>1701</v>
      </c>
      <c r="K15" s="84"/>
      <c r="L15" s="84"/>
      <c r="M15" s="84"/>
      <c r="N15" s="84"/>
      <c r="O15" s="12" t="s">
        <v>913</v>
      </c>
      <c r="P15" s="12" t="s">
        <v>1</v>
      </c>
      <c r="Q15" s="11" t="s">
        <v>912</v>
      </c>
      <c r="R15" s="219" t="str">
        <f t="shared" si="2"/>
        <v>◄</v>
      </c>
      <c r="S15" s="185" t="s">
        <v>914</v>
      </c>
      <c r="T15" s="9"/>
      <c r="U15" s="219" t="str">
        <f t="shared" si="3"/>
        <v>◄</v>
      </c>
      <c r="V15" s="26" t="s">
        <v>951</v>
      </c>
      <c r="W15" s="9"/>
      <c r="X15" s="220" t="str">
        <f t="shared" si="4"/>
        <v>◄</v>
      </c>
      <c r="Y15" s="10" t="str">
        <f t="shared" si="0"/>
        <v>◄</v>
      </c>
      <c r="Z15" s="9"/>
      <c r="AA15" s="9"/>
      <c r="AB15" s="221" t="str">
        <f t="shared" si="1"/>
        <v/>
      </c>
    </row>
    <row r="16" spans="1:41" ht="16.2" thickBot="1" x14ac:dyDescent="0.35">
      <c r="A16" s="36">
        <v>12</v>
      </c>
      <c r="B16" s="22">
        <v>22</v>
      </c>
      <c r="C16" s="22" t="s">
        <v>21</v>
      </c>
      <c r="D16" s="22">
        <v>23</v>
      </c>
      <c r="E16" s="107">
        <v>2007</v>
      </c>
      <c r="F16" s="34" t="s">
        <v>1416</v>
      </c>
      <c r="G16" s="33">
        <v>39249</v>
      </c>
      <c r="H16" s="32">
        <v>39251</v>
      </c>
      <c r="I16" s="17" t="s">
        <v>911</v>
      </c>
      <c r="J16" s="84" t="s">
        <v>1702</v>
      </c>
      <c r="K16" s="84"/>
      <c r="L16" s="84"/>
      <c r="M16" s="84"/>
      <c r="N16" s="136"/>
      <c r="O16" s="12" t="s">
        <v>910</v>
      </c>
      <c r="P16" s="12" t="s">
        <v>22</v>
      </c>
      <c r="Q16" s="11" t="s">
        <v>22</v>
      </c>
      <c r="R16" s="219" t="str">
        <f t="shared" si="2"/>
        <v>◄</v>
      </c>
      <c r="S16" s="185" t="s">
        <v>911</v>
      </c>
      <c r="T16" s="9"/>
      <c r="U16" s="219" t="str">
        <f t="shared" si="3"/>
        <v>◄</v>
      </c>
      <c r="V16" s="26" t="s">
        <v>952</v>
      </c>
      <c r="W16" s="9"/>
      <c r="X16" s="220" t="str">
        <f t="shared" si="4"/>
        <v>◄</v>
      </c>
      <c r="Y16" s="10" t="str">
        <f t="shared" si="0"/>
        <v>◄</v>
      </c>
      <c r="Z16" s="9"/>
      <c r="AA16" s="9"/>
      <c r="AB16" s="221" t="str">
        <f t="shared" si="1"/>
        <v/>
      </c>
    </row>
    <row r="17" spans="1:38" ht="16.2" thickBot="1" x14ac:dyDescent="0.35">
      <c r="A17" s="36">
        <v>13</v>
      </c>
      <c r="B17" s="22">
        <v>24</v>
      </c>
      <c r="C17" s="22" t="s">
        <v>21</v>
      </c>
      <c r="D17" s="22">
        <v>25</v>
      </c>
      <c r="E17" s="107">
        <v>2007</v>
      </c>
      <c r="F17" s="34" t="s">
        <v>1417</v>
      </c>
      <c r="G17" s="33">
        <v>39249</v>
      </c>
      <c r="H17" s="32">
        <v>39251</v>
      </c>
      <c r="I17" s="17" t="s">
        <v>909</v>
      </c>
      <c r="J17" s="84" t="s">
        <v>1703</v>
      </c>
      <c r="K17" s="84"/>
      <c r="L17" s="84"/>
      <c r="M17" s="84"/>
      <c r="N17" s="136"/>
      <c r="O17" s="12" t="s">
        <v>908</v>
      </c>
      <c r="P17" s="12" t="s">
        <v>1</v>
      </c>
      <c r="Q17" s="11" t="s">
        <v>907</v>
      </c>
      <c r="R17" s="219" t="str">
        <f t="shared" si="2"/>
        <v>◄</v>
      </c>
      <c r="S17" s="185" t="s">
        <v>909</v>
      </c>
      <c r="T17" s="9"/>
      <c r="U17" s="219" t="str">
        <f t="shared" si="3"/>
        <v>◄</v>
      </c>
      <c r="V17" s="26" t="s">
        <v>953</v>
      </c>
      <c r="W17" s="9"/>
      <c r="X17" s="220" t="str">
        <f t="shared" si="4"/>
        <v>◄</v>
      </c>
      <c r="Y17" s="10" t="str">
        <f t="shared" si="0"/>
        <v>◄</v>
      </c>
      <c r="Z17" s="9"/>
      <c r="AA17" s="9"/>
      <c r="AB17" s="221" t="str">
        <f t="shared" si="1"/>
        <v/>
      </c>
    </row>
    <row r="18" spans="1:38" ht="16.2" thickBot="1" x14ac:dyDescent="0.35">
      <c r="A18" s="36">
        <v>14</v>
      </c>
      <c r="B18" s="22">
        <v>26</v>
      </c>
      <c r="C18" s="22" t="s">
        <v>21</v>
      </c>
      <c r="D18" s="22">
        <v>27</v>
      </c>
      <c r="E18" s="107">
        <v>2007</v>
      </c>
      <c r="F18" s="34" t="s">
        <v>1418</v>
      </c>
      <c r="G18" s="33">
        <v>39270</v>
      </c>
      <c r="H18" s="32">
        <v>39272</v>
      </c>
      <c r="I18" s="17" t="s">
        <v>906</v>
      </c>
      <c r="J18" s="84" t="s">
        <v>1704</v>
      </c>
      <c r="K18" s="84"/>
      <c r="L18" s="84"/>
      <c r="M18" s="84"/>
      <c r="N18" s="136"/>
      <c r="O18" s="12" t="s">
        <v>905</v>
      </c>
      <c r="P18" s="12" t="s">
        <v>22</v>
      </c>
      <c r="Q18" s="11" t="s">
        <v>22</v>
      </c>
      <c r="R18" s="219" t="str">
        <f t="shared" si="2"/>
        <v>◄</v>
      </c>
      <c r="S18" s="185" t="s">
        <v>906</v>
      </c>
      <c r="T18" s="9"/>
      <c r="U18" s="219" t="str">
        <f t="shared" si="3"/>
        <v>◄</v>
      </c>
      <c r="V18" s="26" t="s">
        <v>954</v>
      </c>
      <c r="W18" s="9"/>
      <c r="X18" s="220" t="str">
        <f t="shared" si="4"/>
        <v>◄</v>
      </c>
      <c r="Y18" s="10" t="str">
        <f t="shared" si="0"/>
        <v>◄</v>
      </c>
      <c r="Z18" s="9"/>
      <c r="AA18" s="9"/>
      <c r="AB18" s="221" t="str">
        <f t="shared" si="1"/>
        <v/>
      </c>
    </row>
    <row r="19" spans="1:38" ht="16.2" thickBot="1" x14ac:dyDescent="0.35">
      <c r="A19" s="36">
        <v>15</v>
      </c>
      <c r="B19" s="22">
        <v>28</v>
      </c>
      <c r="C19" s="22" t="s">
        <v>21</v>
      </c>
      <c r="D19" s="22">
        <v>29</v>
      </c>
      <c r="E19" s="107">
        <v>2007</v>
      </c>
      <c r="F19" s="34" t="s">
        <v>1419</v>
      </c>
      <c r="G19" s="33">
        <v>39270</v>
      </c>
      <c r="H19" s="32">
        <v>39272</v>
      </c>
      <c r="I19" s="17" t="s">
        <v>904</v>
      </c>
      <c r="J19" s="84" t="s">
        <v>1705</v>
      </c>
      <c r="K19" s="84"/>
      <c r="L19" s="84"/>
      <c r="M19" s="84"/>
      <c r="N19" s="136"/>
      <c r="O19" s="12" t="s">
        <v>903</v>
      </c>
      <c r="P19" s="12" t="s">
        <v>1</v>
      </c>
      <c r="Q19" s="11" t="s">
        <v>902</v>
      </c>
      <c r="R19" s="219" t="str">
        <f t="shared" si="2"/>
        <v>◄</v>
      </c>
      <c r="S19" s="185" t="s">
        <v>904</v>
      </c>
      <c r="T19" s="9"/>
      <c r="U19" s="219" t="str">
        <f t="shared" si="3"/>
        <v>◄</v>
      </c>
      <c r="V19" s="26" t="s">
        <v>955</v>
      </c>
      <c r="W19" s="9"/>
      <c r="X19" s="220" t="str">
        <f t="shared" si="4"/>
        <v>◄</v>
      </c>
      <c r="Y19" s="10" t="str">
        <f t="shared" si="0"/>
        <v>◄</v>
      </c>
      <c r="Z19" s="9"/>
      <c r="AA19" s="9"/>
      <c r="AB19" s="221" t="str">
        <f t="shared" si="1"/>
        <v/>
      </c>
    </row>
    <row r="20" spans="1:38" ht="16.2" thickBot="1" x14ac:dyDescent="0.35">
      <c r="A20" s="36" t="s">
        <v>901</v>
      </c>
      <c r="B20" s="22">
        <v>30</v>
      </c>
      <c r="C20" s="22" t="s">
        <v>21</v>
      </c>
      <c r="D20" s="22">
        <v>31</v>
      </c>
      <c r="E20" s="107">
        <v>2007</v>
      </c>
      <c r="F20" s="34" t="s">
        <v>1420</v>
      </c>
      <c r="G20" s="33">
        <v>39270</v>
      </c>
      <c r="H20" s="32">
        <v>39272</v>
      </c>
      <c r="I20" s="17" t="s">
        <v>900</v>
      </c>
      <c r="J20" s="84" t="s">
        <v>1706</v>
      </c>
      <c r="K20" s="84"/>
      <c r="L20" s="84"/>
      <c r="M20" s="84"/>
      <c r="N20" s="136"/>
      <c r="O20" s="12" t="s">
        <v>899</v>
      </c>
      <c r="P20" s="12" t="s">
        <v>22</v>
      </c>
      <c r="Q20" s="11" t="s">
        <v>22</v>
      </c>
      <c r="R20" s="219" t="str">
        <f t="shared" si="2"/>
        <v>◄</v>
      </c>
      <c r="S20" s="185" t="s">
        <v>900</v>
      </c>
      <c r="T20" s="9"/>
      <c r="U20" s="219" t="str">
        <f t="shared" si="3"/>
        <v>◄</v>
      </c>
      <c r="V20" s="26" t="s">
        <v>956</v>
      </c>
      <c r="W20" s="9"/>
      <c r="X20" s="220" t="str">
        <f t="shared" si="4"/>
        <v>◄</v>
      </c>
      <c r="Y20" s="10" t="str">
        <f t="shared" si="0"/>
        <v>◄</v>
      </c>
      <c r="Z20" s="9"/>
      <c r="AA20" s="9"/>
      <c r="AB20" s="221" t="str">
        <f t="shared" si="1"/>
        <v/>
      </c>
    </row>
    <row r="21" spans="1:38" ht="16.2" thickBot="1" x14ac:dyDescent="0.35">
      <c r="A21" s="36">
        <v>16</v>
      </c>
      <c r="B21" s="22">
        <v>32</v>
      </c>
      <c r="C21" s="22" t="s">
        <v>21</v>
      </c>
      <c r="D21" s="22">
        <v>33</v>
      </c>
      <c r="E21" s="107">
        <v>2007</v>
      </c>
      <c r="F21" s="34" t="s">
        <v>1421</v>
      </c>
      <c r="G21" s="33">
        <v>39326</v>
      </c>
      <c r="H21" s="32">
        <v>39328</v>
      </c>
      <c r="I21" s="17" t="s">
        <v>898</v>
      </c>
      <c r="J21" s="84" t="s">
        <v>1707</v>
      </c>
      <c r="K21" s="84"/>
      <c r="L21" s="84"/>
      <c r="M21" s="84"/>
      <c r="N21" s="136"/>
      <c r="O21" s="12" t="s">
        <v>897</v>
      </c>
      <c r="P21" s="12" t="s">
        <v>1</v>
      </c>
      <c r="Q21" s="11" t="s">
        <v>896</v>
      </c>
      <c r="R21" s="219" t="str">
        <f t="shared" si="2"/>
        <v>◄</v>
      </c>
      <c r="S21" s="185" t="s">
        <v>898</v>
      </c>
      <c r="T21" s="9"/>
      <c r="U21" s="219" t="str">
        <f t="shared" si="3"/>
        <v>◄</v>
      </c>
      <c r="V21" s="26" t="s">
        <v>957</v>
      </c>
      <c r="W21" s="9"/>
      <c r="X21" s="220" t="str">
        <f t="shared" si="4"/>
        <v>◄</v>
      </c>
      <c r="Y21" s="10" t="str">
        <f t="shared" si="0"/>
        <v>◄</v>
      </c>
      <c r="Z21" s="9"/>
      <c r="AA21" s="9"/>
      <c r="AB21" s="221" t="str">
        <f t="shared" si="1"/>
        <v/>
      </c>
    </row>
    <row r="22" spans="1:38" s="117" customFormat="1" ht="18" customHeight="1" thickBot="1" x14ac:dyDescent="0.35">
      <c r="A22" s="128">
        <v>17</v>
      </c>
      <c r="B22" s="42">
        <v>34</v>
      </c>
      <c r="C22" s="42" t="s">
        <v>21</v>
      </c>
      <c r="D22" s="42">
        <v>35</v>
      </c>
      <c r="E22" s="35">
        <v>2007</v>
      </c>
      <c r="F22" s="116" t="s">
        <v>1422</v>
      </c>
      <c r="G22" s="127">
        <v>39326</v>
      </c>
      <c r="H22" s="126">
        <v>39328</v>
      </c>
      <c r="I22" s="125" t="s">
        <v>895</v>
      </c>
      <c r="J22" s="84" t="s">
        <v>1708</v>
      </c>
      <c r="K22" s="84"/>
      <c r="L22" s="84"/>
      <c r="M22" s="84"/>
      <c r="N22" s="84"/>
      <c r="O22" s="121" t="s">
        <v>894</v>
      </c>
      <c r="P22" s="121" t="s">
        <v>1</v>
      </c>
      <c r="Q22" s="120" t="s">
        <v>893</v>
      </c>
      <c r="R22" s="219" t="str">
        <f t="shared" si="2"/>
        <v>◄</v>
      </c>
      <c r="S22" s="186" t="s">
        <v>895</v>
      </c>
      <c r="T22" s="9"/>
      <c r="U22" s="219" t="str">
        <f t="shared" si="3"/>
        <v>◄</v>
      </c>
      <c r="V22" s="129" t="s">
        <v>958</v>
      </c>
      <c r="W22" s="9"/>
      <c r="X22" s="220" t="str">
        <f t="shared" si="4"/>
        <v>◄</v>
      </c>
      <c r="Y22" s="10" t="str">
        <f t="shared" si="0"/>
        <v>◄</v>
      </c>
      <c r="Z22" s="9"/>
      <c r="AA22" s="9"/>
      <c r="AB22" s="221" t="str">
        <f t="shared" si="1"/>
        <v/>
      </c>
      <c r="AC22" s="119"/>
      <c r="AD22" s="118"/>
      <c r="AE22" s="118"/>
      <c r="AF22" s="118"/>
      <c r="AG22" s="118"/>
      <c r="AH22" s="118"/>
      <c r="AI22" s="118"/>
      <c r="AJ22" s="118"/>
      <c r="AK22" s="118"/>
      <c r="AL22" s="88"/>
    </row>
    <row r="23" spans="1:38" ht="16.2" customHeight="1" thickBot="1" x14ac:dyDescent="0.35">
      <c r="A23" s="36">
        <v>18</v>
      </c>
      <c r="B23" s="42" t="s">
        <v>118</v>
      </c>
      <c r="C23" s="22" t="s">
        <v>17</v>
      </c>
      <c r="D23" s="22">
        <v>36</v>
      </c>
      <c r="E23" s="107">
        <v>2007</v>
      </c>
      <c r="F23" s="34" t="s">
        <v>1423</v>
      </c>
      <c r="G23" s="33">
        <v>39326</v>
      </c>
      <c r="H23" s="32">
        <v>39328</v>
      </c>
      <c r="I23" s="17" t="s">
        <v>892</v>
      </c>
      <c r="J23" s="84" t="s">
        <v>1709</v>
      </c>
      <c r="K23" s="252" t="s">
        <v>1477</v>
      </c>
      <c r="L23" s="280"/>
      <c r="M23" s="266"/>
      <c r="N23" s="254"/>
      <c r="O23" s="12" t="s">
        <v>891</v>
      </c>
      <c r="P23" s="12" t="s">
        <v>1</v>
      </c>
      <c r="Q23" s="11" t="s">
        <v>890</v>
      </c>
      <c r="R23" s="219" t="str">
        <f t="shared" si="2"/>
        <v>◄</v>
      </c>
      <c r="S23" s="185" t="s">
        <v>892</v>
      </c>
      <c r="T23" s="9"/>
      <c r="U23" s="219" t="str">
        <f t="shared" si="3"/>
        <v>◄</v>
      </c>
      <c r="V23" s="26" t="s">
        <v>959</v>
      </c>
      <c r="W23" s="9"/>
      <c r="X23" s="249" t="s">
        <v>1477</v>
      </c>
      <c r="Y23" s="250"/>
      <c r="Z23" s="250"/>
      <c r="AA23" s="250"/>
      <c r="AB23" s="251"/>
    </row>
    <row r="24" spans="1:38" ht="16.2" thickBot="1" x14ac:dyDescent="0.35">
      <c r="A24" s="36">
        <v>18</v>
      </c>
      <c r="B24" s="42">
        <v>37</v>
      </c>
      <c r="C24" s="48" t="s">
        <v>21</v>
      </c>
      <c r="D24" s="48">
        <v>37</v>
      </c>
      <c r="E24" s="107">
        <v>2007</v>
      </c>
      <c r="F24" s="34" t="s">
        <v>1423</v>
      </c>
      <c r="G24" s="33">
        <v>39326</v>
      </c>
      <c r="H24" s="32">
        <v>39328</v>
      </c>
      <c r="I24" s="17" t="s">
        <v>1797</v>
      </c>
      <c r="J24" s="84" t="s">
        <v>1805</v>
      </c>
      <c r="K24" s="252"/>
      <c r="L24" s="281"/>
      <c r="M24" s="83" t="s">
        <v>88</v>
      </c>
      <c r="N24" s="55" t="s">
        <v>3</v>
      </c>
      <c r="O24" s="12" t="s">
        <v>891</v>
      </c>
      <c r="P24" s="12" t="s">
        <v>1</v>
      </c>
      <c r="Q24" s="11" t="s">
        <v>890</v>
      </c>
      <c r="R24" s="25"/>
      <c r="S24" s="25"/>
      <c r="T24" s="25"/>
      <c r="U24" s="219" t="str">
        <f t="shared" si="3"/>
        <v>◄</v>
      </c>
      <c r="V24" s="185" t="s">
        <v>1797</v>
      </c>
      <c r="W24" s="9"/>
      <c r="X24" s="220" t="str">
        <f t="shared" si="4"/>
        <v>◄</v>
      </c>
      <c r="Y24" s="10" t="str">
        <f t="shared" ref="Y24:Y29" si="5">IF(Z24&gt;0,"","◄")</f>
        <v>◄</v>
      </c>
      <c r="Z24" s="9"/>
      <c r="AA24" s="9"/>
      <c r="AB24" s="221" t="str">
        <f t="shared" ref="AB24:AB29" si="6">IF(AA24&gt;0,"►","")</f>
        <v/>
      </c>
    </row>
    <row r="25" spans="1:38" ht="16.2" thickBot="1" x14ac:dyDescent="0.35">
      <c r="A25" s="36">
        <v>18</v>
      </c>
      <c r="B25" s="42">
        <v>37</v>
      </c>
      <c r="C25" s="48" t="s">
        <v>21</v>
      </c>
      <c r="D25" s="48">
        <v>37</v>
      </c>
      <c r="E25" s="107">
        <v>2007</v>
      </c>
      <c r="F25" s="34" t="s">
        <v>1423</v>
      </c>
      <c r="G25" s="33">
        <v>39326</v>
      </c>
      <c r="H25" s="32">
        <v>39328</v>
      </c>
      <c r="I25" s="17" t="s">
        <v>1798</v>
      </c>
      <c r="J25" s="84" t="s">
        <v>1806</v>
      </c>
      <c r="K25" s="83" t="s">
        <v>86</v>
      </c>
      <c r="L25" s="55" t="s">
        <v>8</v>
      </c>
      <c r="M25" s="252"/>
      <c r="N25" s="281"/>
      <c r="O25" s="12" t="s">
        <v>891</v>
      </c>
      <c r="P25" s="12" t="s">
        <v>1</v>
      </c>
      <c r="Q25" s="11" t="s">
        <v>890</v>
      </c>
      <c r="R25" s="219" t="str">
        <f t="shared" ref="R25" si="7">IF(T25&gt;0,"ok","◄")</f>
        <v>◄</v>
      </c>
      <c r="S25" s="185" t="s">
        <v>1798</v>
      </c>
      <c r="T25" s="9"/>
      <c r="U25" s="25"/>
      <c r="V25" s="25"/>
      <c r="W25" s="25"/>
      <c r="X25" s="220" t="str">
        <f t="shared" ref="X25" si="8">IF(AND(Y25="◄",AB25="►"),"◄?►",IF(Y25="◄","◄",IF(AB25="►","►","")))</f>
        <v>◄</v>
      </c>
      <c r="Y25" s="10" t="str">
        <f t="shared" si="5"/>
        <v>◄</v>
      </c>
      <c r="Z25" s="9"/>
      <c r="AA25" s="9"/>
      <c r="AB25" s="221" t="str">
        <f t="shared" si="6"/>
        <v/>
      </c>
    </row>
    <row r="26" spans="1:38" ht="16.2" thickBot="1" x14ac:dyDescent="0.35">
      <c r="A26" s="36">
        <v>18</v>
      </c>
      <c r="B26" s="42">
        <v>38</v>
      </c>
      <c r="C26" s="48" t="s">
        <v>21</v>
      </c>
      <c r="D26" s="48">
        <v>38</v>
      </c>
      <c r="E26" s="107">
        <v>2007</v>
      </c>
      <c r="F26" s="34" t="s">
        <v>1423</v>
      </c>
      <c r="G26" s="33">
        <v>39326</v>
      </c>
      <c r="H26" s="32">
        <v>39328</v>
      </c>
      <c r="I26" s="17" t="s">
        <v>1799</v>
      </c>
      <c r="J26" s="84" t="s">
        <v>1807</v>
      </c>
      <c r="K26" s="252"/>
      <c r="L26" s="281"/>
      <c r="M26" s="83" t="s">
        <v>87</v>
      </c>
      <c r="N26" s="55" t="s">
        <v>3</v>
      </c>
      <c r="O26" s="12" t="s">
        <v>891</v>
      </c>
      <c r="P26" s="12" t="s">
        <v>1</v>
      </c>
      <c r="Q26" s="11" t="s">
        <v>890</v>
      </c>
      <c r="R26" s="25"/>
      <c r="S26" s="25"/>
      <c r="T26" s="25"/>
      <c r="U26" s="219" t="str">
        <f t="shared" si="3"/>
        <v>◄</v>
      </c>
      <c r="V26" s="185" t="s">
        <v>1799</v>
      </c>
      <c r="W26" s="9"/>
      <c r="X26" s="220" t="str">
        <f t="shared" si="4"/>
        <v>◄</v>
      </c>
      <c r="Y26" s="10" t="str">
        <f t="shared" si="5"/>
        <v>◄</v>
      </c>
      <c r="Z26" s="9"/>
      <c r="AA26" s="9"/>
      <c r="AB26" s="221" t="str">
        <f t="shared" si="6"/>
        <v/>
      </c>
    </row>
    <row r="27" spans="1:38" ht="16.2" thickBot="1" x14ac:dyDescent="0.35">
      <c r="A27" s="36">
        <v>18</v>
      </c>
      <c r="B27" s="42">
        <v>38</v>
      </c>
      <c r="C27" s="48" t="s">
        <v>21</v>
      </c>
      <c r="D27" s="48">
        <v>38</v>
      </c>
      <c r="E27" s="107">
        <v>2007</v>
      </c>
      <c r="F27" s="34" t="s">
        <v>1423</v>
      </c>
      <c r="G27" s="33">
        <v>39326</v>
      </c>
      <c r="H27" s="32">
        <v>39328</v>
      </c>
      <c r="I27" s="17" t="s">
        <v>1800</v>
      </c>
      <c r="J27" s="84" t="s">
        <v>1808</v>
      </c>
      <c r="K27" s="83" t="s">
        <v>85</v>
      </c>
      <c r="L27" s="55" t="s">
        <v>8</v>
      </c>
      <c r="M27" s="252"/>
      <c r="N27" s="281"/>
      <c r="O27" s="12" t="s">
        <v>891</v>
      </c>
      <c r="P27" s="12" t="s">
        <v>1</v>
      </c>
      <c r="Q27" s="11" t="s">
        <v>890</v>
      </c>
      <c r="R27" s="219" t="str">
        <f t="shared" ref="R27" si="9">IF(T27&gt;0,"ok","◄")</f>
        <v>◄</v>
      </c>
      <c r="S27" s="185" t="s">
        <v>1800</v>
      </c>
      <c r="T27" s="9"/>
      <c r="U27" s="25"/>
      <c r="V27" s="25"/>
      <c r="W27" s="25"/>
      <c r="X27" s="220" t="str">
        <f t="shared" ref="X27" si="10">IF(AND(Y27="◄",AB27="►"),"◄?►",IF(Y27="◄","◄",IF(AB27="►","►","")))</f>
        <v>◄</v>
      </c>
      <c r="Y27" s="10" t="str">
        <f t="shared" si="5"/>
        <v>◄</v>
      </c>
      <c r="Z27" s="9"/>
      <c r="AA27" s="9"/>
      <c r="AB27" s="221" t="str">
        <f t="shared" si="6"/>
        <v/>
      </c>
    </row>
    <row r="28" spans="1:38" ht="16.2" thickBot="1" x14ac:dyDescent="0.35">
      <c r="A28" s="36" t="s">
        <v>311</v>
      </c>
      <c r="B28" s="22">
        <v>39</v>
      </c>
      <c r="C28" s="22" t="s">
        <v>21</v>
      </c>
      <c r="D28" s="22">
        <v>40</v>
      </c>
      <c r="E28" s="107">
        <v>2007</v>
      </c>
      <c r="F28" s="34" t="s">
        <v>1424</v>
      </c>
      <c r="G28" s="33">
        <v>39326</v>
      </c>
      <c r="H28" s="32">
        <v>39328</v>
      </c>
      <c r="I28" s="17" t="s">
        <v>889</v>
      </c>
      <c r="J28" s="84" t="s">
        <v>1710</v>
      </c>
      <c r="K28" s="138"/>
      <c r="L28" s="138"/>
      <c r="M28" s="138"/>
      <c r="N28" s="137"/>
      <c r="O28" s="12" t="s">
        <v>888</v>
      </c>
      <c r="P28" s="12" t="s">
        <v>22</v>
      </c>
      <c r="Q28" s="11" t="s">
        <v>22</v>
      </c>
      <c r="R28" s="219" t="str">
        <f t="shared" si="2"/>
        <v>◄</v>
      </c>
      <c r="S28" s="185" t="s">
        <v>889</v>
      </c>
      <c r="T28" s="9"/>
      <c r="U28" s="219" t="str">
        <f t="shared" si="3"/>
        <v>◄</v>
      </c>
      <c r="V28" s="26" t="s">
        <v>960</v>
      </c>
      <c r="W28" s="9"/>
      <c r="X28" s="220" t="str">
        <f t="shared" si="4"/>
        <v>◄</v>
      </c>
      <c r="Y28" s="10" t="str">
        <f t="shared" si="5"/>
        <v>◄</v>
      </c>
      <c r="Z28" s="9"/>
      <c r="AA28" s="9"/>
      <c r="AB28" s="221" t="str">
        <f t="shared" si="6"/>
        <v/>
      </c>
    </row>
    <row r="29" spans="1:38" ht="16.2" thickBot="1" x14ac:dyDescent="0.35">
      <c r="A29" s="36">
        <v>19</v>
      </c>
      <c r="B29" s="22">
        <v>41</v>
      </c>
      <c r="C29" s="22" t="s">
        <v>21</v>
      </c>
      <c r="D29" s="22">
        <v>41</v>
      </c>
      <c r="E29" s="107">
        <v>2007</v>
      </c>
      <c r="F29" s="34" t="s">
        <v>1425</v>
      </c>
      <c r="G29" s="33">
        <v>39368</v>
      </c>
      <c r="H29" s="32">
        <v>39370</v>
      </c>
      <c r="I29" s="17" t="s">
        <v>887</v>
      </c>
      <c r="J29" s="84" t="s">
        <v>1711</v>
      </c>
      <c r="K29" s="84"/>
      <c r="L29" s="84"/>
      <c r="M29" s="84"/>
      <c r="N29" s="136"/>
      <c r="O29" s="12" t="s">
        <v>886</v>
      </c>
      <c r="P29" s="12" t="s">
        <v>1</v>
      </c>
      <c r="Q29" s="11" t="s">
        <v>885</v>
      </c>
      <c r="R29" s="219" t="str">
        <f t="shared" si="2"/>
        <v>◄</v>
      </c>
      <c r="S29" s="185" t="s">
        <v>887</v>
      </c>
      <c r="T29" s="9"/>
      <c r="U29" s="219" t="str">
        <f t="shared" si="3"/>
        <v>◄</v>
      </c>
      <c r="V29" s="26" t="s">
        <v>961</v>
      </c>
      <c r="W29" s="9"/>
      <c r="X29" s="220" t="str">
        <f t="shared" si="4"/>
        <v>◄</v>
      </c>
      <c r="Y29" s="10" t="str">
        <f t="shared" si="5"/>
        <v>◄</v>
      </c>
      <c r="Z29" s="9"/>
      <c r="AA29" s="9"/>
      <c r="AB29" s="221" t="str">
        <f t="shared" si="6"/>
        <v/>
      </c>
    </row>
    <row r="30" spans="1:38" ht="16.2" customHeight="1" thickBot="1" x14ac:dyDescent="0.35">
      <c r="A30" s="36">
        <v>20</v>
      </c>
      <c r="B30" s="22" t="s">
        <v>118</v>
      </c>
      <c r="C30" s="22" t="s">
        <v>17</v>
      </c>
      <c r="D30" s="22">
        <v>42</v>
      </c>
      <c r="E30" s="107">
        <v>2007</v>
      </c>
      <c r="F30" s="34" t="s">
        <v>1426</v>
      </c>
      <c r="G30" s="33">
        <v>39368</v>
      </c>
      <c r="H30" s="32">
        <v>39370</v>
      </c>
      <c r="I30" s="17" t="s">
        <v>884</v>
      </c>
      <c r="J30" s="84" t="s">
        <v>1712</v>
      </c>
      <c r="K30" s="252" t="s">
        <v>1477</v>
      </c>
      <c r="L30" s="280"/>
      <c r="M30" s="266"/>
      <c r="N30" s="254"/>
      <c r="O30" s="12" t="s">
        <v>883</v>
      </c>
      <c r="P30" s="12" t="s">
        <v>1</v>
      </c>
      <c r="Q30" s="11" t="s">
        <v>882</v>
      </c>
      <c r="R30" s="219" t="str">
        <f t="shared" si="2"/>
        <v>◄</v>
      </c>
      <c r="S30" s="185" t="s">
        <v>884</v>
      </c>
      <c r="T30" s="9"/>
      <c r="U30" s="219" t="str">
        <f t="shared" si="3"/>
        <v>◄</v>
      </c>
      <c r="V30" s="26" t="s">
        <v>962</v>
      </c>
      <c r="W30" s="9"/>
      <c r="X30" s="249" t="s">
        <v>1477</v>
      </c>
      <c r="Y30" s="250"/>
      <c r="Z30" s="250"/>
      <c r="AA30" s="250"/>
      <c r="AB30" s="251"/>
    </row>
    <row r="31" spans="1:38" ht="16.2" thickBot="1" x14ac:dyDescent="0.35">
      <c r="A31" s="36">
        <v>20</v>
      </c>
      <c r="B31" s="22">
        <v>43</v>
      </c>
      <c r="C31" s="48" t="s">
        <v>21</v>
      </c>
      <c r="D31" s="48">
        <v>43</v>
      </c>
      <c r="E31" s="107">
        <v>2007</v>
      </c>
      <c r="F31" s="34" t="s">
        <v>1426</v>
      </c>
      <c r="G31" s="33">
        <v>39368</v>
      </c>
      <c r="H31" s="32">
        <v>39370</v>
      </c>
      <c r="I31" s="17" t="s">
        <v>1801</v>
      </c>
      <c r="J31" s="84" t="s">
        <v>1809</v>
      </c>
      <c r="K31" s="252"/>
      <c r="L31" s="281"/>
      <c r="M31" s="83" t="s">
        <v>88</v>
      </c>
      <c r="N31" s="55" t="s">
        <v>3</v>
      </c>
      <c r="O31" s="12" t="s">
        <v>883</v>
      </c>
      <c r="P31" s="12" t="s">
        <v>1</v>
      </c>
      <c r="Q31" s="11" t="s">
        <v>882</v>
      </c>
      <c r="R31" s="25"/>
      <c r="S31" s="25"/>
      <c r="T31" s="25"/>
      <c r="U31" s="25"/>
      <c r="V31" s="185" t="s">
        <v>1801</v>
      </c>
      <c r="W31" s="25"/>
      <c r="X31" s="220" t="str">
        <f t="shared" si="4"/>
        <v>◄</v>
      </c>
      <c r="Y31" s="10" t="str">
        <f t="shared" ref="Y31:Y37" si="11">IF(Z31&gt;0,"","◄")</f>
        <v>◄</v>
      </c>
      <c r="Z31" s="9"/>
      <c r="AA31" s="9"/>
      <c r="AB31" s="221" t="str">
        <f t="shared" ref="AB31:AB37" si="12">IF(AA31&gt;0,"►","")</f>
        <v/>
      </c>
    </row>
    <row r="32" spans="1:38" ht="16.2" thickBot="1" x14ac:dyDescent="0.35">
      <c r="A32" s="36">
        <v>20</v>
      </c>
      <c r="B32" s="22">
        <v>43</v>
      </c>
      <c r="C32" s="48" t="s">
        <v>21</v>
      </c>
      <c r="D32" s="48">
        <v>43</v>
      </c>
      <c r="E32" s="107">
        <v>2007</v>
      </c>
      <c r="F32" s="34" t="s">
        <v>1426</v>
      </c>
      <c r="G32" s="33">
        <v>39368</v>
      </c>
      <c r="H32" s="32">
        <v>39370</v>
      </c>
      <c r="I32" s="17" t="s">
        <v>1802</v>
      </c>
      <c r="J32" s="84" t="s">
        <v>1810</v>
      </c>
      <c r="K32" s="83" t="s">
        <v>86</v>
      </c>
      <c r="L32" s="55" t="s">
        <v>8</v>
      </c>
      <c r="M32" s="252"/>
      <c r="N32" s="281"/>
      <c r="O32" s="12" t="s">
        <v>883</v>
      </c>
      <c r="P32" s="12" t="s">
        <v>1</v>
      </c>
      <c r="Q32" s="11" t="s">
        <v>882</v>
      </c>
      <c r="R32" s="219" t="str">
        <f t="shared" ref="R32" si="13">IF(T32&gt;0,"ok","◄")</f>
        <v>◄</v>
      </c>
      <c r="S32" s="185" t="s">
        <v>1802</v>
      </c>
      <c r="T32" s="9"/>
      <c r="U32" s="25"/>
      <c r="V32" s="25"/>
      <c r="W32" s="25"/>
      <c r="X32" s="220" t="str">
        <f t="shared" ref="X32" si="14">IF(AND(Y32="◄",AB32="►"),"◄?►",IF(Y32="◄","◄",IF(AB32="►","►","")))</f>
        <v>◄</v>
      </c>
      <c r="Y32" s="10" t="str">
        <f t="shared" si="11"/>
        <v>◄</v>
      </c>
      <c r="Z32" s="9"/>
      <c r="AA32" s="9"/>
      <c r="AB32" s="221" t="str">
        <f t="shared" si="12"/>
        <v/>
      </c>
    </row>
    <row r="33" spans="1:28" ht="16.2" thickBot="1" x14ac:dyDescent="0.35">
      <c r="A33" s="36">
        <v>20</v>
      </c>
      <c r="B33" s="22">
        <v>44</v>
      </c>
      <c r="C33" s="48" t="s">
        <v>21</v>
      </c>
      <c r="D33" s="48">
        <v>44</v>
      </c>
      <c r="E33" s="107">
        <v>2007</v>
      </c>
      <c r="F33" s="34" t="s">
        <v>1426</v>
      </c>
      <c r="G33" s="33">
        <v>39368</v>
      </c>
      <c r="H33" s="32">
        <v>39370</v>
      </c>
      <c r="I33" s="17" t="s">
        <v>1803</v>
      </c>
      <c r="J33" s="84" t="s">
        <v>1811</v>
      </c>
      <c r="K33" s="252"/>
      <c r="L33" s="281"/>
      <c r="M33" s="83" t="s">
        <v>87</v>
      </c>
      <c r="N33" s="55" t="s">
        <v>3</v>
      </c>
      <c r="O33" s="12" t="s">
        <v>883</v>
      </c>
      <c r="P33" s="12" t="s">
        <v>1</v>
      </c>
      <c r="Q33" s="11" t="s">
        <v>882</v>
      </c>
      <c r="R33" s="25"/>
      <c r="S33" s="25"/>
      <c r="T33" s="25"/>
      <c r="U33" s="25"/>
      <c r="V33" s="185" t="s">
        <v>1803</v>
      </c>
      <c r="W33" s="25"/>
      <c r="X33" s="220" t="str">
        <f t="shared" si="4"/>
        <v>◄</v>
      </c>
      <c r="Y33" s="10" t="str">
        <f t="shared" si="11"/>
        <v>◄</v>
      </c>
      <c r="Z33" s="9"/>
      <c r="AA33" s="9"/>
      <c r="AB33" s="221" t="str">
        <f t="shared" si="12"/>
        <v/>
      </c>
    </row>
    <row r="34" spans="1:28" ht="16.2" thickBot="1" x14ac:dyDescent="0.35">
      <c r="A34" s="36">
        <v>20</v>
      </c>
      <c r="B34" s="22">
        <v>44</v>
      </c>
      <c r="C34" s="48" t="s">
        <v>21</v>
      </c>
      <c r="D34" s="48">
        <v>44</v>
      </c>
      <c r="E34" s="107">
        <v>2007</v>
      </c>
      <c r="F34" s="34" t="s">
        <v>1426</v>
      </c>
      <c r="G34" s="33">
        <v>39368</v>
      </c>
      <c r="H34" s="32">
        <v>39370</v>
      </c>
      <c r="I34" s="17" t="s">
        <v>1804</v>
      </c>
      <c r="J34" s="84" t="s">
        <v>1812</v>
      </c>
      <c r="K34" s="83" t="s">
        <v>85</v>
      </c>
      <c r="L34" s="55" t="s">
        <v>8</v>
      </c>
      <c r="M34" s="252"/>
      <c r="N34" s="281"/>
      <c r="O34" s="12" t="s">
        <v>883</v>
      </c>
      <c r="P34" s="12" t="s">
        <v>1</v>
      </c>
      <c r="Q34" s="11" t="s">
        <v>882</v>
      </c>
      <c r="R34" s="219" t="str">
        <f t="shared" ref="R34" si="15">IF(T34&gt;0,"ok","◄")</f>
        <v>◄</v>
      </c>
      <c r="S34" s="185" t="s">
        <v>1804</v>
      </c>
      <c r="T34" s="9"/>
      <c r="U34" s="25"/>
      <c r="V34" s="25"/>
      <c r="W34" s="25"/>
      <c r="X34" s="220" t="str">
        <f t="shared" ref="X34" si="16">IF(AND(Y34="◄",AB34="►"),"◄?►",IF(Y34="◄","◄",IF(AB34="►","►","")))</f>
        <v>◄</v>
      </c>
      <c r="Y34" s="10" t="str">
        <f t="shared" si="11"/>
        <v>◄</v>
      </c>
      <c r="Z34" s="9"/>
      <c r="AA34" s="9"/>
      <c r="AB34" s="221" t="str">
        <f t="shared" si="12"/>
        <v/>
      </c>
    </row>
    <row r="35" spans="1:28" ht="16.2" thickBot="1" x14ac:dyDescent="0.35">
      <c r="A35" s="36">
        <v>21</v>
      </c>
      <c r="B35" s="22">
        <v>45</v>
      </c>
      <c r="C35" s="22" t="s">
        <v>21</v>
      </c>
      <c r="D35" s="22">
        <v>45</v>
      </c>
      <c r="E35" s="107">
        <v>2007</v>
      </c>
      <c r="F35" s="34" t="s">
        <v>1427</v>
      </c>
      <c r="G35" s="33">
        <v>39398</v>
      </c>
      <c r="H35" s="32">
        <v>39400</v>
      </c>
      <c r="I35" s="17" t="s">
        <v>881</v>
      </c>
      <c r="J35" s="84" t="s">
        <v>1713</v>
      </c>
      <c r="K35" s="138"/>
      <c r="L35" s="138"/>
      <c r="M35" s="138"/>
      <c r="N35" s="137"/>
      <c r="O35" s="12" t="s">
        <v>880</v>
      </c>
      <c r="P35" s="12" t="s">
        <v>1</v>
      </c>
      <c r="Q35" s="11" t="s">
        <v>879</v>
      </c>
      <c r="R35" s="219" t="str">
        <f t="shared" si="2"/>
        <v>◄</v>
      </c>
      <c r="S35" s="185" t="s">
        <v>881</v>
      </c>
      <c r="T35" s="9"/>
      <c r="U35" s="219" t="str">
        <f t="shared" si="3"/>
        <v>◄</v>
      </c>
      <c r="V35" s="26" t="s">
        <v>963</v>
      </c>
      <c r="W35" s="9"/>
      <c r="X35" s="220" t="str">
        <f t="shared" si="4"/>
        <v>◄</v>
      </c>
      <c r="Y35" s="10" t="str">
        <f t="shared" si="11"/>
        <v>◄</v>
      </c>
      <c r="Z35" s="9"/>
      <c r="AA35" s="9"/>
      <c r="AB35" s="221" t="str">
        <f t="shared" si="12"/>
        <v/>
      </c>
    </row>
    <row r="36" spans="1:28" ht="16.2" thickBot="1" x14ac:dyDescent="0.35">
      <c r="A36" s="36">
        <v>22</v>
      </c>
      <c r="B36" s="22">
        <v>46</v>
      </c>
      <c r="C36" s="22" t="s">
        <v>21</v>
      </c>
      <c r="D36" s="22">
        <v>47</v>
      </c>
      <c r="E36" s="107">
        <v>2007</v>
      </c>
      <c r="F36" s="34" t="s">
        <v>1428</v>
      </c>
      <c r="G36" s="33">
        <v>39398</v>
      </c>
      <c r="H36" s="32">
        <v>39400</v>
      </c>
      <c r="I36" s="17" t="s">
        <v>878</v>
      </c>
      <c r="J36" s="84" t="s">
        <v>1714</v>
      </c>
      <c r="K36" s="84"/>
      <c r="L36" s="84"/>
      <c r="M36" s="84"/>
      <c r="N36" s="136"/>
      <c r="O36" s="12" t="s">
        <v>877</v>
      </c>
      <c r="P36" s="12" t="s">
        <v>22</v>
      </c>
      <c r="Q36" s="11" t="s">
        <v>22</v>
      </c>
      <c r="R36" s="219" t="str">
        <f t="shared" si="2"/>
        <v>◄</v>
      </c>
      <c r="S36" s="185" t="s">
        <v>878</v>
      </c>
      <c r="T36" s="9"/>
      <c r="U36" s="219" t="str">
        <f t="shared" si="3"/>
        <v>◄</v>
      </c>
      <c r="V36" s="26" t="s">
        <v>964</v>
      </c>
      <c r="W36" s="9"/>
      <c r="X36" s="220" t="str">
        <f t="shared" si="4"/>
        <v>◄</v>
      </c>
      <c r="Y36" s="10" t="str">
        <f t="shared" si="11"/>
        <v>◄</v>
      </c>
      <c r="Z36" s="9"/>
      <c r="AA36" s="9"/>
      <c r="AB36" s="221" t="str">
        <f t="shared" si="12"/>
        <v/>
      </c>
    </row>
    <row r="37" spans="1:28" ht="16.2" thickBot="1" x14ac:dyDescent="0.35">
      <c r="A37" s="24">
        <v>23</v>
      </c>
      <c r="B37" s="97">
        <v>48</v>
      </c>
      <c r="C37" s="97" t="s">
        <v>21</v>
      </c>
      <c r="D37" s="97">
        <v>49</v>
      </c>
      <c r="E37" s="105">
        <v>2007</v>
      </c>
      <c r="F37" s="20" t="s">
        <v>1429</v>
      </c>
      <c r="G37" s="19">
        <v>39396</v>
      </c>
      <c r="H37" s="18">
        <v>39398</v>
      </c>
      <c r="I37" s="17" t="s">
        <v>876</v>
      </c>
      <c r="J37" s="153" t="s">
        <v>1715</v>
      </c>
      <c r="K37" s="153"/>
      <c r="L37" s="153"/>
      <c r="M37" s="153"/>
      <c r="N37" s="164"/>
      <c r="O37" s="12" t="s">
        <v>875</v>
      </c>
      <c r="P37" s="12" t="s">
        <v>22</v>
      </c>
      <c r="Q37" s="11" t="s">
        <v>22</v>
      </c>
      <c r="R37" s="222" t="str">
        <f t="shared" si="2"/>
        <v>◄</v>
      </c>
      <c r="S37" s="185" t="s">
        <v>876</v>
      </c>
      <c r="T37" s="223"/>
      <c r="U37" s="222" t="str">
        <f t="shared" si="3"/>
        <v>◄</v>
      </c>
      <c r="V37" s="26" t="s">
        <v>965</v>
      </c>
      <c r="W37" s="223"/>
      <c r="X37" s="224" t="str">
        <f t="shared" si="4"/>
        <v>◄</v>
      </c>
      <c r="Y37" s="225" t="str">
        <f t="shared" si="11"/>
        <v>◄</v>
      </c>
      <c r="Z37" s="223"/>
      <c r="AA37" s="223"/>
      <c r="AB37" s="226" t="str">
        <f t="shared" si="12"/>
        <v/>
      </c>
    </row>
    <row r="38" spans="1:28" x14ac:dyDescent="0.3">
      <c r="R38"/>
      <c r="T38"/>
      <c r="U38"/>
      <c r="W38"/>
    </row>
    <row r="39" spans="1:28" x14ac:dyDescent="0.3">
      <c r="R39"/>
      <c r="T39"/>
      <c r="U39"/>
      <c r="W39"/>
    </row>
    <row r="40" spans="1:28" x14ac:dyDescent="0.3">
      <c r="R40"/>
      <c r="T40"/>
      <c r="U40"/>
      <c r="W40"/>
    </row>
    <row r="41" spans="1:28" x14ac:dyDescent="0.3">
      <c r="R41"/>
      <c r="T41"/>
      <c r="U41"/>
      <c r="W41"/>
    </row>
    <row r="42" spans="1:28" x14ac:dyDescent="0.3">
      <c r="R42"/>
      <c r="T42"/>
      <c r="U42"/>
      <c r="W42"/>
    </row>
    <row r="43" spans="1:28" x14ac:dyDescent="0.3">
      <c r="R43"/>
      <c r="T43"/>
      <c r="U43"/>
      <c r="W43"/>
    </row>
    <row r="44" spans="1:28" x14ac:dyDescent="0.3">
      <c r="R44"/>
      <c r="T44"/>
      <c r="U44"/>
      <c r="W44"/>
    </row>
    <row r="45" spans="1:28" x14ac:dyDescent="0.3">
      <c r="R45"/>
      <c r="T45"/>
      <c r="U45"/>
      <c r="W45"/>
    </row>
    <row r="46" spans="1:28" x14ac:dyDescent="0.3">
      <c r="R46"/>
      <c r="T46"/>
      <c r="U46"/>
      <c r="W46"/>
    </row>
    <row r="47" spans="1:28" x14ac:dyDescent="0.3">
      <c r="R47"/>
      <c r="T47"/>
      <c r="U47"/>
      <c r="W47"/>
    </row>
    <row r="48" spans="1:28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</sheetData>
  <sheetProtection sheet="1" objects="1" scenarios="1" autoFilter="0"/>
  <autoFilter ref="A1:AB61" xr:uid="{CCFA59B8-6D1D-41AA-A162-7FA85E5ADC2C}"/>
  <mergeCells count="22">
    <mergeCell ref="M34:N34"/>
    <mergeCell ref="K26:L26"/>
    <mergeCell ref="M27:N27"/>
    <mergeCell ref="K31:L31"/>
    <mergeCell ref="M32:N32"/>
    <mergeCell ref="K33:L33"/>
    <mergeCell ref="G3:H3"/>
    <mergeCell ref="X30:AB30"/>
    <mergeCell ref="Y2:AB2"/>
    <mergeCell ref="AA3:AB3"/>
    <mergeCell ref="K23:N23"/>
    <mergeCell ref="K30:N30"/>
    <mergeCell ref="O3:Q3"/>
    <mergeCell ref="Y3:Z3"/>
    <mergeCell ref="O4:Q4"/>
    <mergeCell ref="S2:T2"/>
    <mergeCell ref="V2:W2"/>
    <mergeCell ref="S3:T3"/>
    <mergeCell ref="V3:W3"/>
    <mergeCell ref="X23:AB23"/>
    <mergeCell ref="K24:L24"/>
    <mergeCell ref="M25:N25"/>
  </mergeCells>
  <conditionalFormatting sqref="I4">
    <cfRule type="containsText" dxfId="559" priority="972" operator="containsText" text="◙">
      <formula>NOT(ISERROR(SEARCH("◙",I4)))</formula>
    </cfRule>
    <cfRule type="containsText" dxfId="558" priority="974" operator="containsText" text="P.">
      <formula>NOT(ISERROR(SEARCH("P.",I4)))</formula>
    </cfRule>
    <cfRule type="containsText" dxfId="557" priority="966" operator="containsText" text=" -----">
      <formula>NOT(ISERROR(SEARCH(" -----",I4)))</formula>
    </cfRule>
    <cfRule type="containsText" dxfId="556" priority="965" operator="containsText" text="?missend">
      <formula>NOT(ISERROR(SEARCH("?missend",I4)))</formula>
    </cfRule>
    <cfRule type="containsText" dxfId="555" priority="973" operator="containsText" text=" -----">
      <formula>NOT(ISERROR(SEARCH(" -----",I4)))</formula>
    </cfRule>
  </conditionalFormatting>
  <conditionalFormatting sqref="I4:I22 I35:I37">
    <cfRule type="containsText" dxfId="554" priority="762" operator="containsText" text="P.">
      <formula>NOT(ISERROR(SEARCH("P.",I4)))</formula>
    </cfRule>
    <cfRule type="containsText" dxfId="553" priority="761" operator="containsText" text=" -----">
      <formula>NOT(ISERROR(SEARCH(" -----",I4)))</formula>
    </cfRule>
    <cfRule type="containsText" dxfId="552" priority="760" operator="containsText" text="◙">
      <formula>NOT(ISERROR(SEARCH("◙",I4)))</formula>
    </cfRule>
  </conditionalFormatting>
  <conditionalFormatting sqref="I5:I22 I35:I37">
    <cfRule type="containsText" dxfId="551" priority="758" operator="containsText" text=" -----">
      <formula>NOT(ISERROR(SEARCH(" -----",I5)))</formula>
    </cfRule>
    <cfRule type="containsText" dxfId="550" priority="757" operator="containsText" text="?missend">
      <formula>NOT(ISERROR(SEARCH("?missend",I5)))</formula>
    </cfRule>
  </conditionalFormatting>
  <conditionalFormatting sqref="I5:I37">
    <cfRule type="containsText" dxfId="549" priority="7" operator="containsText" text=" -----">
      <formula>NOT(ISERROR(SEARCH(" -----",I5)))</formula>
    </cfRule>
    <cfRule type="containsText" dxfId="548" priority="6" operator="containsText" text="◙">
      <formula>NOT(ISERROR(SEARCH("◙",I5)))</formula>
    </cfRule>
    <cfRule type="containsText" dxfId="547" priority="8" operator="containsText" text="P.">
      <formula>NOT(ISERROR(SEARCH("P.",I5)))</formula>
    </cfRule>
  </conditionalFormatting>
  <conditionalFormatting sqref="I23:I34">
    <cfRule type="containsText" dxfId="546" priority="2" operator="containsText" text=" -----">
      <formula>NOT(ISERROR(SEARCH(" -----",I23)))</formula>
    </cfRule>
    <cfRule type="containsText" dxfId="545" priority="3" operator="containsText" text="P.">
      <formula>NOT(ISERROR(SEARCH("P.",I23)))</formula>
    </cfRule>
    <cfRule type="containsText" dxfId="544" priority="4" operator="containsText" text="?missend">
      <formula>NOT(ISERROR(SEARCH("?missend",I23)))</formula>
    </cfRule>
    <cfRule type="containsText" dxfId="543" priority="5" operator="containsText" text=" -----">
      <formula>NOT(ISERROR(SEARCH(" -----",I23)))</formula>
    </cfRule>
    <cfRule type="containsText" dxfId="542" priority="1" operator="containsText" text="◙">
      <formula>NOT(ISERROR(SEARCH("◙",I23)))</formula>
    </cfRule>
  </conditionalFormatting>
  <conditionalFormatting sqref="P5:Q37">
    <cfRule type="containsBlanks" dxfId="541" priority="759">
      <formula>LEN(TRIM(P5))=0</formula>
    </cfRule>
  </conditionalFormatting>
  <conditionalFormatting sqref="R24">
    <cfRule type="containsText" dxfId="540" priority="87" operator="containsText" text=" -----">
      <formula>NOT(ISERROR(SEARCH(" -----",R24)))</formula>
    </cfRule>
    <cfRule type="containsText" dxfId="539" priority="86" operator="containsText" text="◙">
      <formula>NOT(ISERROR(SEARCH("◙",R24)))</formula>
    </cfRule>
    <cfRule type="containsText" dxfId="538" priority="88" operator="containsText" text="P.">
      <formula>NOT(ISERROR(SEARCH("P.",R24)))</formula>
    </cfRule>
    <cfRule type="containsText" dxfId="537" priority="83" operator="containsText" text="◙">
      <formula>NOT(ISERROR(SEARCH("◙",R24)))</formula>
    </cfRule>
    <cfRule type="containsText" dxfId="536" priority="85" operator="containsText" text=" -----">
      <formula>NOT(ISERROR(SEARCH(" -----",R24)))</formula>
    </cfRule>
    <cfRule type="containsText" dxfId="535" priority="84" operator="containsText" text="P.">
      <formula>NOT(ISERROR(SEARCH("P.",R24)))</formula>
    </cfRule>
    <cfRule type="containsText" dxfId="534" priority="82" operator="containsText" text=" -----">
      <formula>NOT(ISERROR(SEARCH(" -----",R24)))</formula>
    </cfRule>
  </conditionalFormatting>
  <conditionalFormatting sqref="R26">
    <cfRule type="containsText" dxfId="533" priority="59" operator="containsText" text="◙">
      <formula>NOT(ISERROR(SEARCH("◙",R26)))</formula>
    </cfRule>
    <cfRule type="containsText" dxfId="532" priority="61" operator="containsText" text=" -----">
      <formula>NOT(ISERROR(SEARCH(" -----",R26)))</formula>
    </cfRule>
    <cfRule type="containsText" dxfId="531" priority="60" operator="containsText" text="P.">
      <formula>NOT(ISERROR(SEARCH("P.",R26)))</formula>
    </cfRule>
    <cfRule type="containsText" dxfId="530" priority="58" operator="containsText" text=" -----">
      <formula>NOT(ISERROR(SEARCH(" -----",R26)))</formula>
    </cfRule>
    <cfRule type="containsText" dxfId="529" priority="64" operator="containsText" text="P.">
      <formula>NOT(ISERROR(SEARCH("P.",R26)))</formula>
    </cfRule>
    <cfRule type="containsText" dxfId="528" priority="63" operator="containsText" text=" -----">
      <formula>NOT(ISERROR(SEARCH(" -----",R26)))</formula>
    </cfRule>
    <cfRule type="containsText" dxfId="527" priority="62" operator="containsText" text="◙">
      <formula>NOT(ISERROR(SEARCH("◙",R26)))</formula>
    </cfRule>
  </conditionalFormatting>
  <conditionalFormatting sqref="R31">
    <cfRule type="containsText" dxfId="526" priority="38" operator="containsText" text="◙">
      <formula>NOT(ISERROR(SEARCH("◙",R31)))</formula>
    </cfRule>
    <cfRule type="containsText" dxfId="525" priority="39" operator="containsText" text=" -----">
      <formula>NOT(ISERROR(SEARCH(" -----",R31)))</formula>
    </cfRule>
    <cfRule type="containsText" dxfId="524" priority="34" operator="containsText" text=" -----">
      <formula>NOT(ISERROR(SEARCH(" -----",R31)))</formula>
    </cfRule>
    <cfRule type="containsText" dxfId="523" priority="35" operator="containsText" text="◙">
      <formula>NOT(ISERROR(SEARCH("◙",R31)))</formula>
    </cfRule>
    <cfRule type="containsText" dxfId="522" priority="36" operator="containsText" text="P.">
      <formula>NOT(ISERROR(SEARCH("P.",R31)))</formula>
    </cfRule>
    <cfRule type="containsText" dxfId="521" priority="37" operator="containsText" text=" -----">
      <formula>NOT(ISERROR(SEARCH(" -----",R31)))</formula>
    </cfRule>
    <cfRule type="containsText" dxfId="520" priority="40" operator="containsText" text="P.">
      <formula>NOT(ISERROR(SEARCH("P.",R31)))</formula>
    </cfRule>
  </conditionalFormatting>
  <conditionalFormatting sqref="R33">
    <cfRule type="containsText" dxfId="519" priority="10" operator="containsText" text=" -----">
      <formula>NOT(ISERROR(SEARCH(" -----",R33)))</formula>
    </cfRule>
    <cfRule type="containsText" dxfId="518" priority="11" operator="containsText" text="◙">
      <formula>NOT(ISERROR(SEARCH("◙",R33)))</formula>
    </cfRule>
    <cfRule type="containsText" dxfId="517" priority="12" operator="containsText" text="P.">
      <formula>NOT(ISERROR(SEARCH("P.",R33)))</formula>
    </cfRule>
    <cfRule type="containsText" dxfId="516" priority="13" operator="containsText" text=" -----">
      <formula>NOT(ISERROR(SEARCH(" -----",R33)))</formula>
    </cfRule>
    <cfRule type="containsText" dxfId="515" priority="14" operator="containsText" text="◙">
      <formula>NOT(ISERROR(SEARCH("◙",R33)))</formula>
    </cfRule>
    <cfRule type="containsText" dxfId="514" priority="15" operator="containsText" text=" -----">
      <formula>NOT(ISERROR(SEARCH(" -----",R33)))</formula>
    </cfRule>
    <cfRule type="containsText" dxfId="513" priority="16" operator="containsText" text="P.">
      <formula>NOT(ISERROR(SEARCH("P.",R33)))</formula>
    </cfRule>
  </conditionalFormatting>
  <conditionalFormatting sqref="R24:T24">
    <cfRule type="containsText" dxfId="512" priority="81" operator="containsText" text="?FDS-">
      <formula>NOT(ISERROR(SEARCH("?FDS-",R24)))</formula>
    </cfRule>
  </conditionalFormatting>
  <conditionalFormatting sqref="R26:T26">
    <cfRule type="containsText" dxfId="511" priority="57" operator="containsText" text="?FDS-">
      <formula>NOT(ISERROR(SEARCH("?FDS-",R26)))</formula>
    </cfRule>
  </conditionalFormatting>
  <conditionalFormatting sqref="R31:T31">
    <cfRule type="containsText" dxfId="510" priority="33" operator="containsText" text="?FDS-">
      <formula>NOT(ISERROR(SEARCH("?FDS-",R31)))</formula>
    </cfRule>
  </conditionalFormatting>
  <conditionalFormatting sqref="R33:T33">
    <cfRule type="containsText" dxfId="509" priority="9" operator="containsText" text="?FDS-">
      <formula>NOT(ISERROR(SEARCH("?FDS-",R33)))</formula>
    </cfRule>
  </conditionalFormatting>
  <conditionalFormatting sqref="S4">
    <cfRule type="containsText" dxfId="508" priority="273" operator="containsText" text=" -----">
      <formula>NOT(ISERROR(SEARCH(" -----",S4)))</formula>
    </cfRule>
    <cfRule type="containsText" dxfId="507" priority="272" operator="containsText" text="?missend">
      <formula>NOT(ISERROR(SEARCH("?missend",S4)))</formula>
    </cfRule>
    <cfRule type="containsText" dxfId="506" priority="270" operator="containsText" text=" -----">
      <formula>NOT(ISERROR(SEARCH(" -----",S4)))</formula>
    </cfRule>
    <cfRule type="containsText" dxfId="505" priority="271" operator="containsText" text="P.">
      <formula>NOT(ISERROR(SEARCH("P.",S4)))</formula>
    </cfRule>
    <cfRule type="containsText" dxfId="504" priority="269" operator="containsText" text="◙">
      <formula>NOT(ISERROR(SEARCH("◙",S4)))</formula>
    </cfRule>
  </conditionalFormatting>
  <conditionalFormatting sqref="S4:S22">
    <cfRule type="containsText" dxfId="503" priority="276" operator="containsText" text="P.">
      <formula>NOT(ISERROR(SEARCH("P.",S4)))</formula>
    </cfRule>
    <cfRule type="containsText" dxfId="502" priority="275" operator="containsText" text=" -----">
      <formula>NOT(ISERROR(SEARCH(" -----",S4)))</formula>
    </cfRule>
    <cfRule type="containsText" dxfId="501" priority="274" operator="containsText" text="◙">
      <formula>NOT(ISERROR(SEARCH("◙",S4)))</formula>
    </cfRule>
  </conditionalFormatting>
  <conditionalFormatting sqref="S5:S22 S35:S37">
    <cfRule type="containsText" dxfId="500" priority="404" operator="containsText" text=" -----">
      <formula>NOT(ISERROR(SEARCH(" -----",S5)))</formula>
    </cfRule>
    <cfRule type="containsText" dxfId="499" priority="403" operator="containsText" text="◙">
      <formula>NOT(ISERROR(SEARCH("◙",S5)))</formula>
    </cfRule>
    <cfRule type="containsText" dxfId="498" priority="402" operator="containsText" text=" -----">
      <formula>NOT(ISERROR(SEARCH(" -----",S5)))</formula>
    </cfRule>
    <cfRule type="containsText" dxfId="497" priority="401" operator="containsText" text="?missend">
      <formula>NOT(ISERROR(SEARCH("?missend",S5)))</formula>
    </cfRule>
    <cfRule type="containsText" dxfId="496" priority="405" operator="containsText" text="P.">
      <formula>NOT(ISERROR(SEARCH("P.",S5)))</formula>
    </cfRule>
  </conditionalFormatting>
  <conditionalFormatting sqref="S23 S25 S27:S30 S32 S34">
    <cfRule type="containsText" dxfId="495" priority="252" operator="containsText" text=" -----">
      <formula>NOT(ISERROR(SEARCH(" -----",S23)))</formula>
    </cfRule>
    <cfRule type="containsText" dxfId="494" priority="251" operator="containsText" text="?missend">
      <formula>NOT(ISERROR(SEARCH("?missend",S23)))</formula>
    </cfRule>
  </conditionalFormatting>
  <conditionalFormatting sqref="S23 S25 S27:S30 S32 S34:S37">
    <cfRule type="containsText" dxfId="493" priority="254" operator="containsText" text=" -----">
      <formula>NOT(ISERROR(SEARCH(" -----",S23)))</formula>
    </cfRule>
    <cfRule type="containsText" dxfId="492" priority="255" operator="containsText" text="P.">
      <formula>NOT(ISERROR(SEARCH("P.",S23)))</formula>
    </cfRule>
    <cfRule type="containsText" dxfId="491" priority="253" operator="containsText" text="◙">
      <formula>NOT(ISERROR(SEARCH("◙",S23)))</formula>
    </cfRule>
  </conditionalFormatting>
  <conditionalFormatting sqref="S23:S25">
    <cfRule type="containsText" dxfId="490" priority="151" operator="containsText" text="P.">
      <formula>NOT(ISERROR(SEARCH("P.",S23)))</formula>
    </cfRule>
    <cfRule type="containsText" dxfId="489" priority="150" operator="containsText" text=" -----">
      <formula>NOT(ISERROR(SEARCH(" -----",S23)))</formula>
    </cfRule>
    <cfRule type="containsText" dxfId="488" priority="149" operator="containsText" text="◙">
      <formula>NOT(ISERROR(SEARCH("◙",S23)))</formula>
    </cfRule>
  </conditionalFormatting>
  <conditionalFormatting sqref="S24">
    <cfRule type="containsText" dxfId="487" priority="147" operator="containsText" text="P.">
      <formula>NOT(ISERROR(SEARCH("P.",S24)))</formula>
    </cfRule>
    <cfRule type="containsText" dxfId="486" priority="146" operator="containsText" text="◙">
      <formula>NOT(ISERROR(SEARCH("◙",S24)))</formula>
    </cfRule>
    <cfRule type="containsText" dxfId="485" priority="148" operator="containsText" text=" -----">
      <formula>NOT(ISERROR(SEARCH(" -----",S24)))</formula>
    </cfRule>
  </conditionalFormatting>
  <conditionalFormatting sqref="S26">
    <cfRule type="containsText" dxfId="484" priority="75" operator="containsText" text="◙">
      <formula>NOT(ISERROR(SEARCH("◙",S26)))</formula>
    </cfRule>
    <cfRule type="containsText" dxfId="483" priority="76" operator="containsText" text="P.">
      <formula>NOT(ISERROR(SEARCH("P.",S26)))</formula>
    </cfRule>
    <cfRule type="containsText" dxfId="482" priority="77" operator="containsText" text=" -----">
      <formula>NOT(ISERROR(SEARCH(" -----",S26)))</formula>
    </cfRule>
  </conditionalFormatting>
  <conditionalFormatting sqref="S26:S30">
    <cfRule type="containsText" dxfId="481" priority="78" operator="containsText" text="◙">
      <formula>NOT(ISERROR(SEARCH("◙",S26)))</formula>
    </cfRule>
    <cfRule type="containsText" dxfId="480" priority="79" operator="containsText" text=" -----">
      <formula>NOT(ISERROR(SEARCH(" -----",S26)))</formula>
    </cfRule>
    <cfRule type="containsText" dxfId="479" priority="80" operator="containsText" text="P.">
      <formula>NOT(ISERROR(SEARCH("P.",S26)))</formula>
    </cfRule>
  </conditionalFormatting>
  <conditionalFormatting sqref="S31">
    <cfRule type="containsText" dxfId="478" priority="53" operator="containsText" text=" -----">
      <formula>NOT(ISERROR(SEARCH(" -----",S31)))</formula>
    </cfRule>
    <cfRule type="containsText" dxfId="477" priority="52" operator="containsText" text="P.">
      <formula>NOT(ISERROR(SEARCH("P.",S31)))</formula>
    </cfRule>
    <cfRule type="containsText" dxfId="476" priority="51" operator="containsText" text="◙">
      <formula>NOT(ISERROR(SEARCH("◙",S31)))</formula>
    </cfRule>
  </conditionalFormatting>
  <conditionalFormatting sqref="S31:S32">
    <cfRule type="containsText" dxfId="475" priority="56" operator="containsText" text="P.">
      <formula>NOT(ISERROR(SEARCH("P.",S31)))</formula>
    </cfRule>
    <cfRule type="containsText" dxfId="474" priority="55" operator="containsText" text=" -----">
      <formula>NOT(ISERROR(SEARCH(" -----",S31)))</formula>
    </cfRule>
    <cfRule type="containsText" dxfId="473" priority="54" operator="containsText" text="◙">
      <formula>NOT(ISERROR(SEARCH("◙",S31)))</formula>
    </cfRule>
  </conditionalFormatting>
  <conditionalFormatting sqref="S33">
    <cfRule type="containsText" dxfId="472" priority="28" operator="containsText" text="P.">
      <formula>NOT(ISERROR(SEARCH("P.",S33)))</formula>
    </cfRule>
    <cfRule type="containsText" dxfId="471" priority="27" operator="containsText" text="◙">
      <formula>NOT(ISERROR(SEARCH("◙",S33)))</formula>
    </cfRule>
    <cfRule type="containsText" dxfId="470" priority="29" operator="containsText" text=" -----">
      <formula>NOT(ISERROR(SEARCH(" -----",S33)))</formula>
    </cfRule>
  </conditionalFormatting>
  <conditionalFormatting sqref="S33:S34">
    <cfRule type="containsText" dxfId="469" priority="30" operator="containsText" text="◙">
      <formula>NOT(ISERROR(SEARCH("◙",S33)))</formula>
    </cfRule>
    <cfRule type="containsText" dxfId="468" priority="31" operator="containsText" text=" -----">
      <formula>NOT(ISERROR(SEARCH(" -----",S33)))</formula>
    </cfRule>
    <cfRule type="containsText" dxfId="467" priority="32" operator="containsText" text="P.">
      <formula>NOT(ISERROR(SEARCH("P.",S33)))</formula>
    </cfRule>
  </conditionalFormatting>
  <conditionalFormatting sqref="S24:T24">
    <cfRule type="containsText" dxfId="466" priority="125" operator="containsText" text=" -----">
      <formula>NOT(ISERROR(SEARCH(" -----",S24)))</formula>
    </cfRule>
  </conditionalFormatting>
  <conditionalFormatting sqref="S26:T26">
    <cfRule type="containsText" dxfId="465" priority="71" operator="containsText" text=" -----">
      <formula>NOT(ISERROR(SEARCH(" -----",S26)))</formula>
    </cfRule>
  </conditionalFormatting>
  <conditionalFormatting sqref="S31:T31">
    <cfRule type="containsText" dxfId="464" priority="47" operator="containsText" text=" -----">
      <formula>NOT(ISERROR(SEARCH(" -----",S31)))</formula>
    </cfRule>
  </conditionalFormatting>
  <conditionalFormatting sqref="S33:T33">
    <cfRule type="containsText" dxfId="463" priority="23" operator="containsText" text=" -----">
      <formula>NOT(ISERROR(SEARCH(" -----",S33)))</formula>
    </cfRule>
  </conditionalFormatting>
  <conditionalFormatting sqref="T24">
    <cfRule type="containsText" dxfId="462" priority="122" operator="containsText" text="P.">
      <formula>NOT(ISERROR(SEARCH("P.",T24)))</formula>
    </cfRule>
    <cfRule type="containsText" dxfId="461" priority="121" operator="containsText" text="◙">
      <formula>NOT(ISERROR(SEARCH("◙",T24)))</formula>
    </cfRule>
    <cfRule type="containsText" dxfId="460" priority="120" operator="containsText" text=" -----">
      <formula>NOT(ISERROR(SEARCH(" -----",T24)))</formula>
    </cfRule>
    <cfRule type="containsText" dxfId="459" priority="126" operator="containsText" text="P.">
      <formula>NOT(ISERROR(SEARCH("P.",T24)))</formula>
    </cfRule>
    <cfRule type="containsText" dxfId="458" priority="123" operator="containsText" text=" -----">
      <formula>NOT(ISERROR(SEARCH(" -----",T24)))</formula>
    </cfRule>
    <cfRule type="containsText" dxfId="457" priority="124" operator="containsText" text="◙">
      <formula>NOT(ISERROR(SEARCH("◙",T24)))</formula>
    </cfRule>
  </conditionalFormatting>
  <conditionalFormatting sqref="T26">
    <cfRule type="containsText" dxfId="456" priority="70" operator="containsText" text="◙">
      <formula>NOT(ISERROR(SEARCH("◙",T26)))</formula>
    </cfRule>
    <cfRule type="containsText" dxfId="455" priority="72" operator="containsText" text="P.">
      <formula>NOT(ISERROR(SEARCH("P.",T26)))</formula>
    </cfRule>
    <cfRule type="containsText" dxfId="454" priority="69" operator="containsText" text=" -----">
      <formula>NOT(ISERROR(SEARCH(" -----",T26)))</formula>
    </cfRule>
    <cfRule type="containsText" dxfId="453" priority="68" operator="containsText" text="P.">
      <formula>NOT(ISERROR(SEARCH("P.",T26)))</formula>
    </cfRule>
    <cfRule type="containsText" dxfId="452" priority="67" operator="containsText" text="◙">
      <formula>NOT(ISERROR(SEARCH("◙",T26)))</formula>
    </cfRule>
    <cfRule type="containsText" dxfId="451" priority="66" operator="containsText" text=" -----">
      <formula>NOT(ISERROR(SEARCH(" -----",T26)))</formula>
    </cfRule>
  </conditionalFormatting>
  <conditionalFormatting sqref="T31">
    <cfRule type="containsText" dxfId="450" priority="43" operator="containsText" text="◙">
      <formula>NOT(ISERROR(SEARCH("◙",T31)))</formula>
    </cfRule>
    <cfRule type="containsText" dxfId="449" priority="44" operator="containsText" text="P.">
      <formula>NOT(ISERROR(SEARCH("P.",T31)))</formula>
    </cfRule>
    <cfRule type="containsText" dxfId="448" priority="46" operator="containsText" text="◙">
      <formula>NOT(ISERROR(SEARCH("◙",T31)))</formula>
    </cfRule>
    <cfRule type="containsText" dxfId="447" priority="48" operator="containsText" text="P.">
      <formula>NOT(ISERROR(SEARCH("P.",T31)))</formula>
    </cfRule>
    <cfRule type="containsText" dxfId="446" priority="45" operator="containsText" text=" -----">
      <formula>NOT(ISERROR(SEARCH(" -----",T31)))</formula>
    </cfRule>
    <cfRule type="containsText" dxfId="445" priority="42" operator="containsText" text=" -----">
      <formula>NOT(ISERROR(SEARCH(" -----",T31)))</formula>
    </cfRule>
  </conditionalFormatting>
  <conditionalFormatting sqref="T33">
    <cfRule type="containsText" dxfId="444" priority="22" operator="containsText" text="◙">
      <formula>NOT(ISERROR(SEARCH("◙",T33)))</formula>
    </cfRule>
    <cfRule type="containsText" dxfId="443" priority="24" operator="containsText" text="P.">
      <formula>NOT(ISERROR(SEARCH("P.",T33)))</formula>
    </cfRule>
    <cfRule type="containsText" dxfId="442" priority="21" operator="containsText" text=" -----">
      <formula>NOT(ISERROR(SEARCH(" -----",T33)))</formula>
    </cfRule>
    <cfRule type="containsText" dxfId="441" priority="20" operator="containsText" text="P.">
      <formula>NOT(ISERROR(SEARCH("P.",T33)))</formula>
    </cfRule>
    <cfRule type="containsText" dxfId="440" priority="19" operator="containsText" text="◙">
      <formula>NOT(ISERROR(SEARCH("◙",T33)))</formula>
    </cfRule>
    <cfRule type="containsText" dxfId="439" priority="18" operator="containsText" text=" -----">
      <formula>NOT(ISERROR(SEARCH(" -----",T33)))</formula>
    </cfRule>
  </conditionalFormatting>
  <conditionalFormatting sqref="U25">
    <cfRule type="containsText" dxfId="438" priority="224" operator="containsText" text="P.">
      <formula>NOT(ISERROR(SEARCH("P.",U25)))</formula>
    </cfRule>
    <cfRule type="containsText" dxfId="437" priority="227" operator="containsText" text=" -----">
      <formula>NOT(ISERROR(SEARCH(" -----",U25)))</formula>
    </cfRule>
    <cfRule type="containsText" dxfId="436" priority="225" operator="containsText" text=" -----">
      <formula>NOT(ISERROR(SEARCH(" -----",U25)))</formula>
    </cfRule>
    <cfRule type="containsText" dxfId="435" priority="226" operator="containsText" text="◙">
      <formula>NOT(ISERROR(SEARCH("◙",U25)))</formula>
    </cfRule>
    <cfRule type="containsText" dxfId="434" priority="228" operator="containsText" text="P.">
      <formula>NOT(ISERROR(SEARCH("P.",U25)))</formula>
    </cfRule>
    <cfRule type="containsText" dxfId="433" priority="223" operator="containsText" text="◙">
      <formula>NOT(ISERROR(SEARCH("◙",U25)))</formula>
    </cfRule>
  </conditionalFormatting>
  <conditionalFormatting sqref="U27">
    <cfRule type="containsText" dxfId="432" priority="212" operator="containsText" text=" -----">
      <formula>NOT(ISERROR(SEARCH(" -----",U27)))</formula>
    </cfRule>
    <cfRule type="containsText" dxfId="431" priority="211" operator="containsText" text="P.">
      <formula>NOT(ISERROR(SEARCH("P.",U27)))</formula>
    </cfRule>
    <cfRule type="containsText" dxfId="430" priority="210" operator="containsText" text="◙">
      <formula>NOT(ISERROR(SEARCH("◙",U27)))</formula>
    </cfRule>
    <cfRule type="containsText" dxfId="429" priority="215" operator="containsText" text="P.">
      <formula>NOT(ISERROR(SEARCH("P.",U27)))</formula>
    </cfRule>
    <cfRule type="containsText" dxfId="428" priority="214" operator="containsText" text=" -----">
      <formula>NOT(ISERROR(SEARCH(" -----",U27)))</formula>
    </cfRule>
    <cfRule type="containsText" dxfId="427" priority="213" operator="containsText" text="◙">
      <formula>NOT(ISERROR(SEARCH("◙",U27)))</formula>
    </cfRule>
  </conditionalFormatting>
  <conditionalFormatting sqref="U31:U32">
    <cfRule type="containsText" dxfId="426" priority="195" operator="containsText" text="P.">
      <formula>NOT(ISERROR(SEARCH("P.",U31)))</formula>
    </cfRule>
    <cfRule type="containsText" dxfId="425" priority="194" operator="containsText" text=" -----">
      <formula>NOT(ISERROR(SEARCH(" -----",U31)))</formula>
    </cfRule>
    <cfRule type="containsText" dxfId="424" priority="193" operator="containsText" text="◙">
      <formula>NOT(ISERROR(SEARCH("◙",U31)))</formula>
    </cfRule>
    <cfRule type="containsText" dxfId="423" priority="192" operator="containsText" text=" -----">
      <formula>NOT(ISERROR(SEARCH(" -----",U31)))</formula>
    </cfRule>
    <cfRule type="containsText" dxfId="422" priority="191" operator="containsText" text="P.">
      <formula>NOT(ISERROR(SEARCH("P.",U31)))</formula>
    </cfRule>
    <cfRule type="containsText" dxfId="421" priority="190" operator="containsText" text="◙">
      <formula>NOT(ISERROR(SEARCH("◙",U31)))</formula>
    </cfRule>
  </conditionalFormatting>
  <conditionalFormatting sqref="U31:U34">
    <cfRule type="containsText" dxfId="420" priority="177" operator="containsText" text=" -----">
      <formula>NOT(ISERROR(SEARCH(" -----",U31)))</formula>
    </cfRule>
  </conditionalFormatting>
  <conditionalFormatting sqref="U33:U34">
    <cfRule type="containsText" dxfId="419" priority="172" operator="containsText" text=" -----">
      <formula>NOT(ISERROR(SEARCH(" -----",U33)))</formula>
    </cfRule>
    <cfRule type="containsText" dxfId="418" priority="176" operator="containsText" text="◙">
      <formula>NOT(ISERROR(SEARCH("◙",U33)))</formula>
    </cfRule>
    <cfRule type="containsText" dxfId="417" priority="178" operator="containsText" text="P.">
      <formula>NOT(ISERROR(SEARCH("P.",U33)))</formula>
    </cfRule>
    <cfRule type="containsText" dxfId="416" priority="175" operator="containsText" text=" -----">
      <formula>NOT(ISERROR(SEARCH(" -----",U33)))</formula>
    </cfRule>
    <cfRule type="containsText" dxfId="415" priority="174" operator="containsText" text="P.">
      <formula>NOT(ISERROR(SEARCH("P.",U33)))</formula>
    </cfRule>
    <cfRule type="containsText" dxfId="414" priority="173" operator="containsText" text="◙">
      <formula>NOT(ISERROR(SEARCH("◙",U33)))</formula>
    </cfRule>
  </conditionalFormatting>
  <conditionalFormatting sqref="U25:W25">
    <cfRule type="containsText" dxfId="413" priority="132" operator="containsText" text=" -----">
      <formula>NOT(ISERROR(SEARCH(" -----",U25)))</formula>
    </cfRule>
    <cfRule type="containsText" dxfId="412" priority="128" operator="containsText" text="?FDS-">
      <formula>NOT(ISERROR(SEARCH("?FDS-",U25)))</formula>
    </cfRule>
  </conditionalFormatting>
  <conditionalFormatting sqref="U27:W27">
    <cfRule type="containsText" dxfId="411" priority="140" operator="containsText" text=" -----">
      <formula>NOT(ISERROR(SEARCH(" -----",U27)))</formula>
    </cfRule>
    <cfRule type="containsText" dxfId="410" priority="136" operator="containsText" text="?FDS-">
      <formula>NOT(ISERROR(SEARCH("?FDS-",U27)))</formula>
    </cfRule>
  </conditionalFormatting>
  <conditionalFormatting sqref="U31:W34">
    <cfRule type="containsText" dxfId="409" priority="171" operator="containsText" text="?FDS-">
      <formula>NOT(ISERROR(SEARCH("?FDS-",U31)))</formula>
    </cfRule>
  </conditionalFormatting>
  <conditionalFormatting sqref="V4">
    <cfRule type="containsText" dxfId="408" priority="261" operator="containsText" text="◙">
      <formula>NOT(ISERROR(SEARCH("◙",V4)))</formula>
    </cfRule>
    <cfRule type="containsText" dxfId="407" priority="268" operator="containsText" text="P.">
      <formula>NOT(ISERROR(SEARCH("P.",V4)))</formula>
    </cfRule>
    <cfRule type="containsText" dxfId="406" priority="267" operator="containsText" text=" -----">
      <formula>NOT(ISERROR(SEARCH(" -----",V4)))</formula>
    </cfRule>
    <cfRule type="containsText" dxfId="405" priority="266" operator="containsText" text="◙">
      <formula>NOT(ISERROR(SEARCH("◙",V4)))</formula>
    </cfRule>
    <cfRule type="containsText" dxfId="404" priority="265" operator="containsText" text=" -----">
      <formula>NOT(ISERROR(SEARCH(" -----",V4)))</formula>
    </cfRule>
    <cfRule type="containsText" dxfId="403" priority="264" operator="containsText" text="?missend">
      <formula>NOT(ISERROR(SEARCH("?missend",V4)))</formula>
    </cfRule>
    <cfRule type="containsText" dxfId="402" priority="263" operator="containsText" text="P.">
      <formula>NOT(ISERROR(SEARCH("P.",V4)))</formula>
    </cfRule>
    <cfRule type="containsText" dxfId="401" priority="262" operator="containsText" text=" -----">
      <formula>NOT(ISERROR(SEARCH(" -----",V4)))</formula>
    </cfRule>
  </conditionalFormatting>
  <conditionalFormatting sqref="V5:V14 V16:V22 V35:V37">
    <cfRule type="containsText" dxfId="400" priority="392" operator="containsText" text=" -----">
      <formula>NOT(ISERROR(SEARCH(" -----",V5)))</formula>
    </cfRule>
    <cfRule type="containsText" dxfId="399" priority="393" operator="containsText" text="◙">
      <formula>NOT(ISERROR(SEARCH("◙",V5)))</formula>
    </cfRule>
    <cfRule type="containsText" dxfId="398" priority="394" operator="containsText" text=" -----">
      <formula>NOT(ISERROR(SEARCH(" -----",V5)))</formula>
    </cfRule>
    <cfRule type="containsText" dxfId="397" priority="395" operator="containsText" text="P.">
      <formula>NOT(ISERROR(SEARCH("P.",V5)))</formula>
    </cfRule>
  </conditionalFormatting>
  <conditionalFormatting sqref="V5:V14 V16:V22">
    <cfRule type="containsText" dxfId="396" priority="390" operator="containsText" text="◙">
      <formula>NOT(ISERROR(SEARCH("◙",V5)))</formula>
    </cfRule>
    <cfRule type="containsText" dxfId="395" priority="391" operator="containsText" text="P.">
      <formula>NOT(ISERROR(SEARCH("P.",V5)))</formula>
    </cfRule>
  </conditionalFormatting>
  <conditionalFormatting sqref="V5:V22 V35:V37">
    <cfRule type="containsText" dxfId="394" priority="396" operator="containsText" text="?FDS-">
      <formula>NOT(ISERROR(SEARCH("?FDS-",V5)))</formula>
    </cfRule>
  </conditionalFormatting>
  <conditionalFormatting sqref="V5:V22">
    <cfRule type="containsText" dxfId="393" priority="388" operator="containsText" text=" -----">
      <formula>NOT(ISERROR(SEARCH(" -----",V5)))</formula>
    </cfRule>
  </conditionalFormatting>
  <conditionalFormatting sqref="V15">
    <cfRule type="containsText" dxfId="392" priority="384" operator="containsText" text="◙">
      <formula>NOT(ISERROR(SEARCH("◙",V15)))</formula>
    </cfRule>
    <cfRule type="containsText" dxfId="391" priority="389" operator="containsText" text="P.">
      <formula>NOT(ISERROR(SEARCH("P.",V15)))</formula>
    </cfRule>
    <cfRule type="containsText" dxfId="390" priority="383" operator="containsText" text=" -----">
      <formula>NOT(ISERROR(SEARCH(" -----",V15)))</formula>
    </cfRule>
    <cfRule type="containsText" dxfId="389" priority="385" operator="containsText" text="P.">
      <formula>NOT(ISERROR(SEARCH("P.",V15)))</formula>
    </cfRule>
    <cfRule type="containsText" dxfId="388" priority="386" operator="containsText" text=" -----">
      <formula>NOT(ISERROR(SEARCH(" -----",V15)))</formula>
    </cfRule>
    <cfRule type="containsText" dxfId="387" priority="387" operator="containsText" text="◙">
      <formula>NOT(ISERROR(SEARCH("◙",V15)))</formula>
    </cfRule>
  </conditionalFormatting>
  <conditionalFormatting sqref="V23 V28:V30">
    <cfRule type="containsText" dxfId="386" priority="250" operator="containsText" text=" -----">
      <formula>NOT(ISERROR(SEARCH(" -----",V23)))</formula>
    </cfRule>
  </conditionalFormatting>
  <conditionalFormatting sqref="V23">
    <cfRule type="containsText" dxfId="385" priority="243" operator="containsText" text="◙">
      <formula>NOT(ISERROR(SEARCH("◙",V23)))</formula>
    </cfRule>
    <cfRule type="containsText" dxfId="384" priority="241" operator="containsText" text="P.">
      <formula>NOT(ISERROR(SEARCH("P.",V23)))</formula>
    </cfRule>
    <cfRule type="containsText" dxfId="383" priority="242" operator="containsText" text=" -----">
      <formula>NOT(ISERROR(SEARCH(" -----",V23)))</formula>
    </cfRule>
    <cfRule type="containsText" dxfId="382" priority="244" operator="containsText" text="P.">
      <formula>NOT(ISERROR(SEARCH("P.",V23)))</formula>
    </cfRule>
    <cfRule type="containsText" dxfId="381" priority="240" operator="containsText" text="◙">
      <formula>NOT(ISERROR(SEARCH("◙",V23)))</formula>
    </cfRule>
  </conditionalFormatting>
  <conditionalFormatting sqref="V23:V24">
    <cfRule type="containsText" dxfId="380" priority="166" operator="containsText" text=" -----">
      <formula>NOT(ISERROR(SEARCH(" -----",V23)))</formula>
    </cfRule>
  </conditionalFormatting>
  <conditionalFormatting sqref="V24">
    <cfRule type="containsText" dxfId="379" priority="165" operator="containsText" text="◙">
      <formula>NOT(ISERROR(SEARCH("◙",V24)))</formula>
    </cfRule>
    <cfRule type="containsText" dxfId="378" priority="164" operator="containsText" text=" -----">
      <formula>NOT(ISERROR(SEARCH(" -----",V24)))</formula>
    </cfRule>
    <cfRule type="containsText" dxfId="377" priority="163" operator="containsText" text="?missend">
      <formula>NOT(ISERROR(SEARCH("?missend",V24)))</formula>
    </cfRule>
    <cfRule type="containsText" dxfId="376" priority="167" operator="containsText" text="P.">
      <formula>NOT(ISERROR(SEARCH("P.",V24)))</formula>
    </cfRule>
  </conditionalFormatting>
  <conditionalFormatting sqref="V24:V25">
    <cfRule type="containsText" dxfId="375" priority="133" operator="containsText" text="◙">
      <formula>NOT(ISERROR(SEARCH("◙",V24)))</formula>
    </cfRule>
    <cfRule type="containsText" dxfId="374" priority="135" operator="containsText" text="P.">
      <formula>NOT(ISERROR(SEARCH("P.",V24)))</formula>
    </cfRule>
    <cfRule type="containsText" dxfId="373" priority="134" operator="containsText" text=" -----">
      <formula>NOT(ISERROR(SEARCH(" -----",V24)))</formula>
    </cfRule>
  </conditionalFormatting>
  <conditionalFormatting sqref="V25">
    <cfRule type="containsText" dxfId="372" priority="131" operator="containsText" text="P.">
      <formula>NOT(ISERROR(SEARCH("P.",V25)))</formula>
    </cfRule>
    <cfRule type="containsText" dxfId="371" priority="129" operator="containsText" text=" -----">
      <formula>NOT(ISERROR(SEARCH(" -----",V25)))</formula>
    </cfRule>
    <cfRule type="containsText" dxfId="370" priority="130" operator="containsText" text="◙">
      <formula>NOT(ISERROR(SEARCH("◙",V25)))</formula>
    </cfRule>
  </conditionalFormatting>
  <conditionalFormatting sqref="V26">
    <cfRule type="containsText" dxfId="369" priority="155" operator="containsText" text="?missend">
      <formula>NOT(ISERROR(SEARCH("?missend",V26)))</formula>
    </cfRule>
    <cfRule type="containsText" dxfId="368" priority="156" operator="containsText" text=" -----">
      <formula>NOT(ISERROR(SEARCH(" -----",V26)))</formula>
    </cfRule>
    <cfRule type="containsText" dxfId="367" priority="158" operator="containsText" text=" -----">
      <formula>NOT(ISERROR(SEARCH(" -----",V26)))</formula>
    </cfRule>
    <cfRule type="containsText" dxfId="366" priority="157" operator="containsText" text="◙">
      <formula>NOT(ISERROR(SEARCH("◙",V26)))</formula>
    </cfRule>
    <cfRule type="containsText" dxfId="365" priority="159" operator="containsText" text="P.">
      <formula>NOT(ISERROR(SEARCH("P.",V26)))</formula>
    </cfRule>
  </conditionalFormatting>
  <conditionalFormatting sqref="V26:V27">
    <cfRule type="containsText" dxfId="364" priority="143" operator="containsText" text="P.">
      <formula>NOT(ISERROR(SEARCH("P.",V26)))</formula>
    </cfRule>
    <cfRule type="containsText" dxfId="363" priority="141" operator="containsText" text="◙">
      <formula>NOT(ISERROR(SEARCH("◙",V26)))</formula>
    </cfRule>
    <cfRule type="containsText" dxfId="362" priority="142" operator="containsText" text=" -----">
      <formula>NOT(ISERROR(SEARCH(" -----",V26)))</formula>
    </cfRule>
  </conditionalFormatting>
  <conditionalFormatting sqref="V27">
    <cfRule type="containsText" dxfId="361" priority="139" operator="containsText" text="P.">
      <formula>NOT(ISERROR(SEARCH("P.",V27)))</formula>
    </cfRule>
    <cfRule type="containsText" dxfId="360" priority="138" operator="containsText" text="◙">
      <formula>NOT(ISERROR(SEARCH("◙",V27)))</formula>
    </cfRule>
    <cfRule type="containsText" dxfId="359" priority="137" operator="containsText" text=" -----">
      <formula>NOT(ISERROR(SEARCH(" -----",V27)))</formula>
    </cfRule>
  </conditionalFormatting>
  <conditionalFormatting sqref="V28:V29">
    <cfRule type="containsText" dxfId="358" priority="248" operator="containsText" text="P.">
      <formula>NOT(ISERROR(SEARCH("P.",V28)))</formula>
    </cfRule>
    <cfRule type="containsText" dxfId="357" priority="246" operator="containsText" text="◙">
      <formula>NOT(ISERROR(SEARCH("◙",V28)))</formula>
    </cfRule>
    <cfRule type="containsText" dxfId="356" priority="245" operator="containsText" text=" -----">
      <formula>NOT(ISERROR(SEARCH(" -----",V28)))</formula>
    </cfRule>
    <cfRule type="containsText" dxfId="355" priority="247" operator="containsText" text=" -----">
      <formula>NOT(ISERROR(SEARCH(" -----",V28)))</formula>
    </cfRule>
  </conditionalFormatting>
  <conditionalFormatting sqref="V28:V30 V23">
    <cfRule type="containsText" dxfId="354" priority="249" operator="containsText" text="?FDS-">
      <formula>NOT(ISERROR(SEARCH("?FDS-",V23)))</formula>
    </cfRule>
  </conditionalFormatting>
  <conditionalFormatting sqref="V28:V30">
    <cfRule type="containsText" dxfId="353" priority="237" operator="containsText" text="◙">
      <formula>NOT(ISERROR(SEARCH("◙",V28)))</formula>
    </cfRule>
    <cfRule type="containsText" dxfId="352" priority="239" operator="containsText" text="P.">
      <formula>NOT(ISERROR(SEARCH("P.",V28)))</formula>
    </cfRule>
  </conditionalFormatting>
  <conditionalFormatting sqref="V30">
    <cfRule type="containsText" dxfId="351" priority="236" operator="containsText" text=" -----">
      <formula>NOT(ISERROR(SEARCH(" -----",V30)))</formula>
    </cfRule>
    <cfRule type="containsText" dxfId="350" priority="238" operator="containsText" text=" -----">
      <formula>NOT(ISERROR(SEARCH(" -----",V30)))</formula>
    </cfRule>
  </conditionalFormatting>
  <conditionalFormatting sqref="V30:V31">
    <cfRule type="containsText" dxfId="349" priority="205" operator="containsText" text="◙">
      <formula>NOT(ISERROR(SEARCH("◙",V30)))</formula>
    </cfRule>
    <cfRule type="containsText" dxfId="348" priority="207" operator="containsText" text="P.">
      <formula>NOT(ISERROR(SEARCH("P.",V30)))</formula>
    </cfRule>
  </conditionalFormatting>
  <conditionalFormatting sqref="V31">
    <cfRule type="containsText" dxfId="347" priority="202" operator="containsText" text="◙">
      <formula>NOT(ISERROR(SEARCH("◙",V31)))</formula>
    </cfRule>
    <cfRule type="containsText" dxfId="346" priority="203" operator="containsText" text="P.">
      <formula>NOT(ISERROR(SEARCH("P.",V31)))</formula>
    </cfRule>
    <cfRule type="containsText" dxfId="345" priority="206" operator="containsText" text=" -----">
      <formula>NOT(ISERROR(SEARCH(" -----",V31)))</formula>
    </cfRule>
    <cfRule type="containsText" dxfId="344" priority="204" operator="containsText" text=" -----">
      <formula>NOT(ISERROR(SEARCH(" -----",V31)))</formula>
    </cfRule>
  </conditionalFormatting>
  <conditionalFormatting sqref="V31:V32">
    <cfRule type="containsText" dxfId="343" priority="117" operator="containsText" text=" -----">
      <formula>NOT(ISERROR(SEARCH(" -----",V31)))</formula>
    </cfRule>
    <cfRule type="containsText" dxfId="342" priority="114" operator="containsText" text="?missend">
      <formula>NOT(ISERROR(SEARCH("?missend",V31)))</formula>
    </cfRule>
    <cfRule type="containsText" dxfId="341" priority="118" operator="containsText" text="P.">
      <formula>NOT(ISERROR(SEARCH("P.",V31)))</formula>
    </cfRule>
    <cfRule type="containsText" dxfId="340" priority="115" operator="containsText" text=" -----">
      <formula>NOT(ISERROR(SEARCH(" -----",V31)))</formula>
    </cfRule>
    <cfRule type="containsText" dxfId="339" priority="116" operator="containsText" text="◙">
      <formula>NOT(ISERROR(SEARCH("◙",V31)))</formula>
    </cfRule>
  </conditionalFormatting>
  <conditionalFormatting sqref="V31:V33">
    <cfRule type="containsText" dxfId="338" priority="109" operator="containsText" text=" -----">
      <formula>NOT(ISERROR(SEARCH(" -----",V31)))</formula>
    </cfRule>
    <cfRule type="containsText" dxfId="337" priority="110" operator="containsText" text="P.">
      <formula>NOT(ISERROR(SEARCH("P.",V31)))</formula>
    </cfRule>
    <cfRule type="containsText" dxfId="336" priority="108" operator="containsText" text="◙">
      <formula>NOT(ISERROR(SEARCH("◙",V31)))</formula>
    </cfRule>
  </conditionalFormatting>
  <conditionalFormatting sqref="V32">
    <cfRule type="containsText" dxfId="335" priority="102" operator="containsText" text="P.">
      <formula>NOT(ISERROR(SEARCH("P.",V32)))</formula>
    </cfRule>
    <cfRule type="containsText" dxfId="334" priority="100" operator="containsText" text=" -----">
      <formula>NOT(ISERROR(SEARCH(" -----",V32)))</formula>
    </cfRule>
  </conditionalFormatting>
  <conditionalFormatting sqref="V32:V33">
    <cfRule type="containsText" dxfId="333" priority="101" operator="containsText" text="◙">
      <formula>NOT(ISERROR(SEARCH("◙",V32)))</formula>
    </cfRule>
  </conditionalFormatting>
  <conditionalFormatting sqref="V32:V34">
    <cfRule type="containsText" dxfId="332" priority="186" operator="containsText" text=" -----">
      <formula>NOT(ISERROR(SEARCH(" -----",V32)))</formula>
    </cfRule>
    <cfRule type="containsText" dxfId="331" priority="188" operator="containsText" text=" -----">
      <formula>NOT(ISERROR(SEARCH(" -----",V32)))</formula>
    </cfRule>
  </conditionalFormatting>
  <conditionalFormatting sqref="V32:V37">
    <cfRule type="containsText" dxfId="330" priority="187" operator="containsText" text="◙">
      <formula>NOT(ISERROR(SEARCH("◙",V32)))</formula>
    </cfRule>
    <cfRule type="containsText" dxfId="329" priority="189" operator="containsText" text="P.">
      <formula>NOT(ISERROR(SEARCH("P.",V32)))</formula>
    </cfRule>
  </conditionalFormatting>
  <conditionalFormatting sqref="V33">
    <cfRule type="containsText" dxfId="328" priority="104" operator="containsText" text=" -----">
      <formula>NOT(ISERROR(SEARCH(" -----",V33)))</formula>
    </cfRule>
    <cfRule type="containsText" dxfId="327" priority="107" operator="containsText" text=" -----">
      <formula>NOT(ISERROR(SEARCH(" -----",V33)))</formula>
    </cfRule>
    <cfRule type="containsText" dxfId="326" priority="106" operator="containsText" text="?missend">
      <formula>NOT(ISERROR(SEARCH("?missend",V33)))</formula>
    </cfRule>
    <cfRule type="containsText" dxfId="325" priority="105" operator="containsText" text="P.">
      <formula>NOT(ISERROR(SEARCH("P.",V33)))</formula>
    </cfRule>
  </conditionalFormatting>
  <conditionalFormatting sqref="V34">
    <cfRule type="containsText" dxfId="324" priority="93" operator="containsText" text=" -----">
      <formula>NOT(ISERROR(SEARCH(" -----",V34)))</formula>
    </cfRule>
    <cfRule type="containsText" dxfId="323" priority="92" operator="containsText" text="◙">
      <formula>NOT(ISERROR(SEARCH("◙",V34)))</formula>
    </cfRule>
    <cfRule type="containsText" dxfId="322" priority="91" operator="containsText" text="P.">
      <formula>NOT(ISERROR(SEARCH("P.",V34)))</formula>
    </cfRule>
    <cfRule type="containsText" dxfId="321" priority="89" operator="containsText" text=" -----">
      <formula>NOT(ISERROR(SEARCH(" -----",V34)))</formula>
    </cfRule>
    <cfRule type="containsText" dxfId="320" priority="99" operator="containsText" text="P.">
      <formula>NOT(ISERROR(SEARCH("P.",V34)))</formula>
    </cfRule>
    <cfRule type="containsText" dxfId="319" priority="98" operator="containsText" text=" -----">
      <formula>NOT(ISERROR(SEARCH(" -----",V34)))</formula>
    </cfRule>
    <cfRule type="containsText" dxfId="318" priority="97" operator="containsText" text="◙">
      <formula>NOT(ISERROR(SEARCH("◙",V34)))</formula>
    </cfRule>
    <cfRule type="containsText" dxfId="317" priority="96" operator="containsText" text=" -----">
      <formula>NOT(ISERROR(SEARCH(" -----",V34)))</formula>
    </cfRule>
    <cfRule type="containsText" dxfId="316" priority="95" operator="containsText" text="?missend">
      <formula>NOT(ISERROR(SEARCH("?missend",V34)))</formula>
    </cfRule>
    <cfRule type="containsText" dxfId="315" priority="90" operator="containsText" text="◙">
      <formula>NOT(ISERROR(SEARCH("◙",V34)))</formula>
    </cfRule>
    <cfRule type="containsText" dxfId="314" priority="94" operator="containsText" text="P.">
      <formula>NOT(ISERROR(SEARCH("P.",V34)))</formula>
    </cfRule>
  </conditionalFormatting>
  <conditionalFormatting sqref="V35:V37">
    <cfRule type="containsText" dxfId="313" priority="397" operator="containsText" text=" -----">
      <formula>NOT(ISERROR(SEARCH(" -----",V35)))</formula>
    </cfRule>
  </conditionalFormatting>
  <conditionalFormatting sqref="V31:W31 W32">
    <cfRule type="containsText" dxfId="312" priority="200" operator="containsText" text=" -----">
      <formula>NOT(ISERROR(SEARCH(" -----",V31)))</formula>
    </cfRule>
  </conditionalFormatting>
  <conditionalFormatting sqref="V33:W33 W34">
    <cfRule type="containsText" dxfId="311" priority="182" operator="containsText" text=" -----">
      <formula>NOT(ISERROR(SEARCH(" -----",V33)))</formula>
    </cfRule>
    <cfRule type="containsText" dxfId="310" priority="183" operator="containsText" text="◙">
      <formula>NOT(ISERROR(SEARCH("◙",V33)))</formula>
    </cfRule>
    <cfRule type="containsText" dxfId="309" priority="185" operator="containsText" text="P.">
      <formula>NOT(ISERROR(SEARCH("P.",V33)))</formula>
    </cfRule>
  </conditionalFormatting>
  <conditionalFormatting sqref="W5:W24 W28:W30">
    <cfRule type="containsText" dxfId="308" priority="256" operator="containsText" text="Ø">
      <formula>NOT(ISERROR(SEARCH("Ø",W5)))</formula>
    </cfRule>
  </conditionalFormatting>
  <conditionalFormatting sqref="W25">
    <cfRule type="containsText" dxfId="307" priority="234" operator="containsText" text="P.">
      <formula>NOT(ISERROR(SEARCH("P.",W25)))</formula>
    </cfRule>
    <cfRule type="containsText" dxfId="306" priority="230" operator="containsText" text="P.">
      <formula>NOT(ISERROR(SEARCH("P.",W25)))</formula>
    </cfRule>
    <cfRule type="containsText" dxfId="305" priority="229" operator="containsText" text="◙">
      <formula>NOT(ISERROR(SEARCH("◙",W25)))</formula>
    </cfRule>
    <cfRule type="containsText" dxfId="304" priority="232" operator="containsText" text="◙">
      <formula>NOT(ISERROR(SEARCH("◙",W25)))</formula>
    </cfRule>
    <cfRule type="containsText" dxfId="303" priority="231" operator="containsText" text=" -----">
      <formula>NOT(ISERROR(SEARCH(" -----",W25)))</formula>
    </cfRule>
    <cfRule type="containsText" dxfId="302" priority="233" operator="containsText" text=" -----">
      <formula>NOT(ISERROR(SEARCH(" -----",W25)))</formula>
    </cfRule>
  </conditionalFormatting>
  <conditionalFormatting sqref="W26">
    <cfRule type="containsText" dxfId="301" priority="127" operator="containsText" text="Ø">
      <formula>NOT(ISERROR(SEARCH("Ø",W26)))</formula>
    </cfRule>
  </conditionalFormatting>
  <conditionalFormatting sqref="W27">
    <cfRule type="containsText" dxfId="300" priority="222" operator="containsText" text="P.">
      <formula>NOT(ISERROR(SEARCH("P.",W27)))</formula>
    </cfRule>
    <cfRule type="containsText" dxfId="299" priority="221" operator="containsText" text=" -----">
      <formula>NOT(ISERROR(SEARCH(" -----",W27)))</formula>
    </cfRule>
    <cfRule type="containsText" dxfId="298" priority="220" operator="containsText" text="◙">
      <formula>NOT(ISERROR(SEARCH("◙",W27)))</formula>
    </cfRule>
    <cfRule type="containsText" dxfId="297" priority="219" operator="containsText" text=" -----">
      <formula>NOT(ISERROR(SEARCH(" -----",W27)))</formula>
    </cfRule>
    <cfRule type="containsText" dxfId="296" priority="218" operator="containsText" text="P.">
      <formula>NOT(ISERROR(SEARCH("P.",W27)))</formula>
    </cfRule>
    <cfRule type="containsText" dxfId="295" priority="217" operator="containsText" text="◙">
      <formula>NOT(ISERROR(SEARCH("◙",W27)))</formula>
    </cfRule>
  </conditionalFormatting>
  <conditionalFormatting sqref="W31:W32">
    <cfRule type="containsText" dxfId="294" priority="199" operator="containsText" text="◙">
      <formula>NOT(ISERROR(SEARCH("◙",W31)))</formula>
    </cfRule>
    <cfRule type="containsText" dxfId="293" priority="201" operator="containsText" text="P.">
      <formula>NOT(ISERROR(SEARCH("P.",W31)))</formula>
    </cfRule>
    <cfRule type="containsText" dxfId="292" priority="196" operator="containsText" text="◙">
      <formula>NOT(ISERROR(SEARCH("◙",W31)))</formula>
    </cfRule>
    <cfRule type="containsText" dxfId="291" priority="197" operator="containsText" text="P.">
      <formula>NOT(ISERROR(SEARCH("P.",W31)))</formula>
    </cfRule>
    <cfRule type="containsText" dxfId="290" priority="198" operator="containsText" text=" -----">
      <formula>NOT(ISERROR(SEARCH(" -----",W31)))</formula>
    </cfRule>
  </conditionalFormatting>
  <conditionalFormatting sqref="W31:W34">
    <cfRule type="containsText" dxfId="289" priority="184" operator="containsText" text=" -----">
      <formula>NOT(ISERROR(SEARCH(" -----",W31)))</formula>
    </cfRule>
  </conditionalFormatting>
  <conditionalFormatting sqref="W33:W34">
    <cfRule type="containsText" dxfId="288" priority="180" operator="containsText" text="◙">
      <formula>NOT(ISERROR(SEARCH("◙",W33)))</formula>
    </cfRule>
    <cfRule type="containsText" dxfId="287" priority="179" operator="containsText" text=" -----">
      <formula>NOT(ISERROR(SEARCH(" -----",W33)))</formula>
    </cfRule>
    <cfRule type="containsText" dxfId="286" priority="181" operator="containsText" text="P.">
      <formula>NOT(ISERROR(SEARCH("P.",W33)))</formula>
    </cfRule>
  </conditionalFormatting>
  <conditionalFormatting sqref="W35:W37">
    <cfRule type="containsText" dxfId="285" priority="735" operator="containsText" text="Ø">
      <formula>NOT(ISERROR(SEARCH("Ø",W35)))</formula>
    </cfRule>
  </conditionalFormatting>
  <conditionalFormatting sqref="X5:X22 X24:X29 X31:X37">
    <cfRule type="cellIs" dxfId="284" priority="749" operator="equal">
      <formula>"◄"</formula>
    </cfRule>
    <cfRule type="cellIs" dxfId="283" priority="750" operator="equal">
      <formula>"•"</formula>
    </cfRule>
    <cfRule type="cellIs" dxfId="282" priority="752" operator="equal">
      <formula>"►"</formula>
    </cfRule>
    <cfRule type="cellIs" priority="751" operator="equal">
      <formula>"◄"</formula>
    </cfRule>
  </conditionalFormatting>
  <conditionalFormatting sqref="Y4">
    <cfRule type="containsText" dxfId="281" priority="257" operator="containsText" text=" -">
      <formula>NOT(ISERROR(SEARCH(" -",Y4)))</formula>
    </cfRule>
  </conditionalFormatting>
  <conditionalFormatting sqref="Z4:AA22">
    <cfRule type="containsText" dxfId="280" priority="258" operator="containsText" text="Ø">
      <formula>NOT(ISERROR(SEARCH("Ø",Z4)))</formula>
    </cfRule>
  </conditionalFormatting>
  <conditionalFormatting sqref="Z24:AA29 Z31:AA37">
    <cfRule type="containsText" dxfId="279" priority="753" operator="containsText" text="Ø">
      <formula>NOT(ISERROR(SEARCH("Ø",Z24)))</formula>
    </cfRule>
  </conditionalFormatting>
  <printOptions horizontalCentered="1"/>
  <pageMargins left="0" right="0" top="0.19685039370078741" bottom="0" header="0" footer="0"/>
  <pageSetup paperSize="9" scale="76" orientation="landscape" r:id="rId1"/>
  <headerFooter>
    <oddHeader xml:space="preserve">&amp;R&amp;G
</oddHeader>
    <oddFooter>&amp;R
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12</vt:i4>
      </vt:variant>
    </vt:vector>
  </HeadingPairs>
  <TitlesOfParts>
    <vt:vector size="23" baseType="lpstr">
      <vt:lpstr>FDS 1999 EN</vt:lpstr>
      <vt:lpstr>FDS 2000 EN</vt:lpstr>
      <vt:lpstr>FDS 2001 EN</vt:lpstr>
      <vt:lpstr>FDS 2002 EN</vt:lpstr>
      <vt:lpstr>FDS 2003 EN</vt:lpstr>
      <vt:lpstr>FDS 2004 EN</vt:lpstr>
      <vt:lpstr>FDS 2005 EN</vt:lpstr>
      <vt:lpstr>FDC 2006 EN</vt:lpstr>
      <vt:lpstr>FDS 2007 EN</vt:lpstr>
      <vt:lpstr>FDS 2008 EN</vt:lpstr>
      <vt:lpstr>FDS 2009 EN</vt:lpstr>
      <vt:lpstr>'FDC 2006 EN'!Afdrukbereik</vt:lpstr>
      <vt:lpstr>'FDS 1999 EN'!Afdrukbereik</vt:lpstr>
      <vt:lpstr>'FDS 2000 EN'!Afdrukbereik</vt:lpstr>
      <vt:lpstr>'FDS 2001 EN'!Afdrukbereik</vt:lpstr>
      <vt:lpstr>'FDS 2002 EN'!Afdrukbereik</vt:lpstr>
      <vt:lpstr>'FDS 2003 EN'!Afdrukbereik</vt:lpstr>
      <vt:lpstr>'FDS 2004 EN'!Afdrukbereik</vt:lpstr>
      <vt:lpstr>'FDS 2005 EN'!Afdrukbereik</vt:lpstr>
      <vt:lpstr>'FDS 2007 EN'!Afdrukbereik</vt:lpstr>
      <vt:lpstr>'FDS 2008 EN'!Afdrukbereik</vt:lpstr>
      <vt:lpstr>'FDS 2009 EN'!Afdrukbereik</vt:lpstr>
      <vt:lpstr>'FDC 2006 EN'!Afdruktitels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Moeraszoon</dc:creator>
  <cp:lastModifiedBy>mz Moeraszoon</cp:lastModifiedBy>
  <cp:lastPrinted>2024-06-15T16:07:03Z</cp:lastPrinted>
  <dcterms:created xsi:type="dcterms:W3CDTF">2024-06-11T22:08:53Z</dcterms:created>
  <dcterms:modified xsi:type="dcterms:W3CDTF">2024-06-15T16:07:15Z</dcterms:modified>
</cp:coreProperties>
</file>